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randon\Documents\CS245-01\"/>
    </mc:Choice>
  </mc:AlternateContent>
  <bookViews>
    <workbookView xWindow="0" yWindow="0" windowWidth="19200" windowHeight="6950"/>
  </bookViews>
  <sheets>
    <sheet name="Documentation" sheetId="6" r:id="rId1"/>
    <sheet name="Employee Data" sheetId="1" r:id="rId2"/>
    <sheet name="Lookup Tables" sheetId="4" r:id="rId3"/>
    <sheet name="Employee Summary" sheetId="5" r:id="rId4"/>
  </sheets>
  <externalReferences>
    <externalReference r:id="rId5"/>
  </externalReferences>
  <definedNames>
    <definedName name="_xlnm._FilterDatabase" localSheetId="1" hidden="1">'Employee Data'!$A$1:$J$101</definedName>
    <definedName name="Awards" localSheetId="0">'[1]Lookup Tables'!$D$5:$E$9</definedName>
    <definedName name="Awards">'Lookup Tables'!$D$3:$E$8</definedName>
    <definedName name="DentalRates" localSheetId="0">'[1]Lookup Tables'!$G$4:$J$5</definedName>
    <definedName name="MedicalRates" localSheetId="0">'[1]Lookup Tables'!$A$5:$B$11</definedName>
    <definedName name="MedicalRates">'Lookup Tables'!$A$3:$B$10</definedName>
    <definedName name="_xlnm.Print_Area" localSheetId="1">'Employee Data'!$A$1:$AD$13</definedName>
    <definedName name="_xlnm.Print_Area" localSheetId="2">'Lookup Tables'!$A$9:$H$18</definedName>
    <definedName name="_xlnm.Print_Titles" localSheetId="1">'Employee Data'!$A:$B</definedName>
    <definedName name="VisionRates">'Lookup Tables'!$H$3:$K$4</definedName>
  </definedNames>
  <calcPr calcId="171027"/>
  <webPublishing codePage="1252"/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L2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</calcChain>
</file>

<file path=xl/sharedStrings.xml><?xml version="1.0" encoding="utf-8"?>
<sst xmlns="http://schemas.openxmlformats.org/spreadsheetml/2006/main" count="835" uniqueCount="204">
  <si>
    <t>Location</t>
  </si>
  <si>
    <t>M</t>
  </si>
  <si>
    <t>FT</t>
  </si>
  <si>
    <t>F</t>
  </si>
  <si>
    <t>None</t>
  </si>
  <si>
    <t>Hanson</t>
  </si>
  <si>
    <t>Philo</t>
  </si>
  <si>
    <t>Stolt</t>
  </si>
  <si>
    <t>Akhalaghi</t>
  </si>
  <si>
    <t>Vankeuren</t>
  </si>
  <si>
    <t>PT</t>
  </si>
  <si>
    <t>Mccorkle</t>
  </si>
  <si>
    <t>Jacques</t>
  </si>
  <si>
    <t>Joseph</t>
  </si>
  <si>
    <t>Provost</t>
  </si>
  <si>
    <t>Limanni</t>
  </si>
  <si>
    <t>Young</t>
  </si>
  <si>
    <t>Damien</t>
  </si>
  <si>
    <t>Squillante</t>
  </si>
  <si>
    <t>Conrad</t>
  </si>
  <si>
    <t>Myette</t>
  </si>
  <si>
    <t>Nasse</t>
  </si>
  <si>
    <t>Kusz</t>
  </si>
  <si>
    <t>White</t>
  </si>
  <si>
    <t>Chamberlain</t>
  </si>
  <si>
    <t>Anderson</t>
  </si>
  <si>
    <t>Viator</t>
  </si>
  <si>
    <t>Law</t>
  </si>
  <si>
    <t>Teliha</t>
  </si>
  <si>
    <t>Carrington</t>
  </si>
  <si>
    <t>Petro</t>
  </si>
  <si>
    <t>Greenwood</t>
  </si>
  <si>
    <t>Martuscelli</t>
  </si>
  <si>
    <t>Mcgovern</t>
  </si>
  <si>
    <t>Lapointe</t>
  </si>
  <si>
    <t>Sweet</t>
  </si>
  <si>
    <t>Boisclair</t>
  </si>
  <si>
    <t>Montagna</t>
  </si>
  <si>
    <t>Engstrume</t>
  </si>
  <si>
    <t>Travison</t>
  </si>
  <si>
    <t>Kovacs</t>
  </si>
  <si>
    <t>Patnoad</t>
  </si>
  <si>
    <t>Disandro</t>
  </si>
  <si>
    <t>Steyerl</t>
  </si>
  <si>
    <t>CN</t>
  </si>
  <si>
    <t>Fagan</t>
  </si>
  <si>
    <t>Abdullah</t>
  </si>
  <si>
    <t>Rigby</t>
  </si>
  <si>
    <t>Zisowitz</t>
  </si>
  <si>
    <t>Williams</t>
  </si>
  <si>
    <t>Johnson</t>
  </si>
  <si>
    <t>Mazzotta</t>
  </si>
  <si>
    <t>Tucker</t>
  </si>
  <si>
    <t>Brazil</t>
  </si>
  <si>
    <t>Lowe</t>
  </si>
  <si>
    <t>Fasching</t>
  </si>
  <si>
    <t>Veyera</t>
  </si>
  <si>
    <t>O'Donnell</t>
  </si>
  <si>
    <t>Dasilva</t>
  </si>
  <si>
    <t>Winters</t>
  </si>
  <si>
    <t>Wang</t>
  </si>
  <si>
    <t>Harrison</t>
  </si>
  <si>
    <t>Hire Date</t>
  </si>
  <si>
    <t>Birth Date</t>
  </si>
  <si>
    <t>Job Status</t>
  </si>
  <si>
    <t>Purpose</t>
  </si>
  <si>
    <t>Monthly Premium</t>
  </si>
  <si>
    <t>Years of Service</t>
  </si>
  <si>
    <t>Years Service</t>
  </si>
  <si>
    <t>Emp ID</t>
  </si>
  <si>
    <t>Mattis</t>
  </si>
  <si>
    <t>Baker</t>
  </si>
  <si>
    <t>Vines</t>
  </si>
  <si>
    <t>Mittelman</t>
  </si>
  <si>
    <t>Coley</t>
  </si>
  <si>
    <t>Jackson</t>
  </si>
  <si>
    <t>Clarke</t>
  </si>
  <si>
    <t>Soto</t>
  </si>
  <si>
    <t>Walker</t>
  </si>
  <si>
    <t>Schmitz</t>
  </si>
  <si>
    <t>Sheldon</t>
  </si>
  <si>
    <t>Adams</t>
  </si>
  <si>
    <t>Meszaros</t>
  </si>
  <si>
    <t>Mpoyo</t>
  </si>
  <si>
    <t>Jess</t>
  </si>
  <si>
    <t>Perry</t>
  </si>
  <si>
    <t>Cunningham</t>
  </si>
  <si>
    <t>Uthe</t>
  </si>
  <si>
    <t>Ribodal</t>
  </si>
  <si>
    <t>Lehmann</t>
  </si>
  <si>
    <t>Pugh</t>
  </si>
  <si>
    <t>Wolven</t>
  </si>
  <si>
    <t>Conneely</t>
  </si>
  <si>
    <t>Friedl</t>
  </si>
  <si>
    <t>Hatch</t>
  </si>
  <si>
    <t>Kopizenski</t>
  </si>
  <si>
    <t>Bryant</t>
  </si>
  <si>
    <t>Herrera</t>
  </si>
  <si>
    <t>Pascente</t>
  </si>
  <si>
    <t>Price</t>
  </si>
  <si>
    <t>Lloyd</t>
  </si>
  <si>
    <t>Andrade</t>
  </si>
  <si>
    <t>Garcia</t>
  </si>
  <si>
    <t>Hines</t>
  </si>
  <si>
    <t>Gould</t>
  </si>
  <si>
    <t>Wamsley</t>
  </si>
  <si>
    <t>Groneman</t>
  </si>
  <si>
    <t>Gender</t>
  </si>
  <si>
    <t>Forbes</t>
  </si>
  <si>
    <t>Speulda</t>
  </si>
  <si>
    <t>Hunt</t>
  </si>
  <si>
    <t>FAMILY1000</t>
  </si>
  <si>
    <t>SPOUSE1000</t>
  </si>
  <si>
    <t>SINGLE1000</t>
  </si>
  <si>
    <t>FAMILY2500</t>
  </si>
  <si>
    <t>SPOUSE2500</t>
  </si>
  <si>
    <t>SINGLE2500</t>
  </si>
  <si>
    <t>Current Salary</t>
  </si>
  <si>
    <t>Age</t>
  </si>
  <si>
    <t>401(k) Company Match</t>
  </si>
  <si>
    <t>NY</t>
  </si>
  <si>
    <t>Bonus Amount</t>
  </si>
  <si>
    <t>SF</t>
  </si>
  <si>
    <t>AT</t>
  </si>
  <si>
    <t>DA</t>
  </si>
  <si>
    <t>Medical Plan</t>
  </si>
  <si>
    <t>EMP</t>
  </si>
  <si>
    <t>EMP+Spouse</t>
  </si>
  <si>
    <t>Last 
Name</t>
  </si>
  <si>
    <t>EMP+Family</t>
  </si>
  <si>
    <t>Pay Grade</t>
  </si>
  <si>
    <t>A</t>
  </si>
  <si>
    <t>B</t>
  </si>
  <si>
    <t>C</t>
  </si>
  <si>
    <t>Bonus Pay Grade A</t>
  </si>
  <si>
    <t>Bonus Pay Grade B</t>
  </si>
  <si>
    <t>Bonus Pay Grade C</t>
  </si>
  <si>
    <t>Vision Plan</t>
  </si>
  <si>
    <t>Vision Plan Cost</t>
  </si>
  <si>
    <t>Medical Rates</t>
  </si>
  <si>
    <t>Eligible Salary Increase</t>
  </si>
  <si>
    <t># Emp</t>
  </si>
  <si>
    <t>Avg Salary</t>
  </si>
  <si>
    <t>Female</t>
  </si>
  <si>
    <t>Male</t>
  </si>
  <si>
    <t>Educational Video Gaming</t>
  </si>
  <si>
    <t>Author</t>
  </si>
  <si>
    <t>Date</t>
  </si>
  <si>
    <t>Data Definition Table</t>
  </si>
  <si>
    <t>Field</t>
  </si>
  <si>
    <t>Description</t>
  </si>
  <si>
    <t>Data Type</t>
  </si>
  <si>
    <t>Notes</t>
  </si>
  <si>
    <t>Employee ID</t>
  </si>
  <si>
    <t>Number</t>
  </si>
  <si>
    <t>1000-9999</t>
  </si>
  <si>
    <t>Last Name</t>
  </si>
  <si>
    <t>Text</t>
  </si>
  <si>
    <t>Enter dates using mm/dd/yyyy</t>
  </si>
  <si>
    <t>Male, Female</t>
  </si>
  <si>
    <t>FT (Full-time), PT (Part-time), CN (Consultant)</t>
  </si>
  <si>
    <t>Perf Rating</t>
  </si>
  <si>
    <t>1, 2, 3</t>
  </si>
  <si>
    <t>Dental Plan</t>
  </si>
  <si>
    <t>EMP, EMP+SPOUSE, EMP+FAMILY, NONE</t>
  </si>
  <si>
    <t>Integer</t>
  </si>
  <si>
    <t>One decimal place</t>
  </si>
  <si>
    <t>Birthday Month</t>
  </si>
  <si>
    <t>Yes or blank</t>
  </si>
  <si>
    <t>Salary Increase</t>
  </si>
  <si>
    <t>Medical Plan Cost</t>
  </si>
  <si>
    <t>Service Award Payout</t>
  </si>
  <si>
    <t>Dental Plan Cost</t>
  </si>
  <si>
    <t>Employee Summary - Gender</t>
  </si>
  <si>
    <t>NY (New York), SF (San Francisco), AT (Atlanta), DA (Dallas)</t>
  </si>
  <si>
    <t>Employee last name</t>
  </si>
  <si>
    <t>Employee hire date</t>
  </si>
  <si>
    <t>Employee birth date</t>
  </si>
  <si>
    <t>Employee gender</t>
  </si>
  <si>
    <t>Employee location</t>
  </si>
  <si>
    <t>Employee job status</t>
  </si>
  <si>
    <t>Employee performance rating</t>
  </si>
  <si>
    <t>Employee current salary</t>
  </si>
  <si>
    <t>Employee medical plan</t>
  </si>
  <si>
    <t>FAMILY1000, FAMILY2500, SPOUSE1000, SPOUSE2500, SINGLE1000, SINGLE2500, NONE</t>
  </si>
  <si>
    <t>Employee dental plan</t>
  </si>
  <si>
    <t>Employee age</t>
  </si>
  <si>
    <t>Employee years service</t>
  </si>
  <si>
    <t>Employee birthday month</t>
  </si>
  <si>
    <t>Employee salary increase</t>
  </si>
  <si>
    <t>Employee bonus amount</t>
  </si>
  <si>
    <t>Employee medical plan cost</t>
  </si>
  <si>
    <t>Employee service award payout</t>
  </si>
  <si>
    <t>Employee dental plan cost</t>
  </si>
  <si>
    <t>To track employee salary, bonus, and benefits</t>
  </si>
  <si>
    <t>Accounting format with two decimal places</t>
  </si>
  <si>
    <t>Years service as of</t>
  </si>
  <si>
    <t>Birthday this month</t>
  </si>
  <si>
    <t>Age as of</t>
  </si>
  <si>
    <t>Company match</t>
  </si>
  <si>
    <t>Vision Plan Rates</t>
  </si>
  <si>
    <t xml:space="preserve">Service Award Payout </t>
  </si>
  <si>
    <t>Service
Award</t>
  </si>
  <si>
    <t>401(k) Max Contrib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</si>
</sst>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22"/>
      <color theme="5"/>
      <name val="Calibri"/>
      <scheme val="minor"/>
    </font>
    <font>
      <b/>
      <sz val="11"/>
      <color theme="5"/>
      <name val="Calibri"/>
      <scheme val="minor"/>
    </font>
    <font>
      <sz val="11"/>
      <color rgb="FF000000"/>
      <name val="Calibri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7">
    <xf numFmtId="0" fontId="0" fillId="0" borderId="0" xfId="0"/>
    <xf numFmtId="164" fontId="0" fillId="0" borderId="0" xfId="1" applyNumberFormat="1" applyFont="1" applyFill="1" applyBorder="1" applyAlignment="1"/>
    <xf numFmtId="0" fontId="0" fillId="0" borderId="0" xfId="0" applyFont="1"/>
    <xf numFmtId="0" fontId="0" fillId="0" borderId="0" xfId="0" applyFont="1" applyFill="1" applyBorder="1" applyAlignment="1"/>
    <xf numFmtId="14" fontId="0" fillId="0" borderId="0" xfId="0" applyNumberFormat="1" applyFont="1" applyFill="1" applyBorder="1" applyAlignment="1"/>
    <xf numFmtId="14" fontId="0" fillId="0" borderId="0" xfId="0" applyNumberFormat="1" applyFont="1"/>
    <xf numFmtId="0" fontId="0" fillId="0" borderId="0" xfId="0" applyFill="1" applyBorder="1" applyAlignment="1"/>
    <xf numFmtId="164" fontId="0" fillId="0" borderId="0" xfId="1" applyNumberFormat="1" applyFont="1"/>
    <xf numFmtId="0" fontId="5" fillId="0" borderId="0" xfId="0" applyFont="1" applyFill="1" applyAlignment="1"/>
    <xf numFmtId="165" fontId="3" fillId="0" borderId="0" xfId="0" applyNumberFormat="1" applyFont="1" applyFill="1" applyAlignment="1"/>
    <xf numFmtId="0" fontId="0" fillId="0" borderId="0" xfId="0" applyFont="1" applyAlignment="1">
      <alignment wrapText="1"/>
    </xf>
    <xf numFmtId="0" fontId="5" fillId="0" borderId="0" xfId="0" quotePrefix="1" applyFont="1" applyFill="1" applyAlignment="1"/>
    <xf numFmtId="1" fontId="0" fillId="0" borderId="0" xfId="0" applyNumberFormat="1" applyFill="1" applyBorder="1" applyAlignment="1"/>
    <xf numFmtId="0" fontId="0" fillId="0" borderId="0" xfId="0" quotePrefix="1" applyFont="1" applyFill="1" applyAlignment="1"/>
    <xf numFmtId="0" fontId="0" fillId="0" borderId="0" xfId="0" applyFont="1" applyFill="1" applyAlignment="1"/>
    <xf numFmtId="0" fontId="1" fillId="0" borderId="0" xfId="0" applyFont="1" applyFill="1" applyBorder="1" applyAlignment="1">
      <alignment horizontal="center" vertical="top" wrapText="1"/>
    </xf>
    <xf numFmtId="0" fontId="1" fillId="0" borderId="0" xfId="0" applyNumberFormat="1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0" fontId="0" fillId="0" borderId="0" xfId="0" applyFont="1" applyAlignment="1">
      <alignment vertical="top"/>
    </xf>
    <xf numFmtId="0" fontId="0" fillId="0" borderId="0" xfId="0" applyAlignment="1">
      <alignment vertical="top" wrapText="1"/>
    </xf>
    <xf numFmtId="14" fontId="0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14" fontId="0" fillId="0" borderId="0" xfId="0" applyNumberFormat="1" applyFont="1" applyAlignment="1">
      <alignment vertical="top"/>
    </xf>
    <xf numFmtId="0" fontId="0" fillId="0" borderId="0" xfId="0" quotePrefix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4" fontId="0" fillId="0" borderId="0" xfId="0" applyNumberFormat="1" applyFont="1" applyAlignment="1">
      <alignment horizontal="center"/>
    </xf>
    <xf numFmtId="9" fontId="0" fillId="0" borderId="0" xfId="0" applyNumberFormat="1" applyFont="1" applyAlignment="1">
      <alignment vertical="top"/>
    </xf>
    <xf numFmtId="164" fontId="5" fillId="0" borderId="0" xfId="0" applyNumberFormat="1" applyFont="1" applyFill="1" applyAlignment="1"/>
    <xf numFmtId="164" fontId="5" fillId="0" borderId="0" xfId="0" quotePrefix="1" applyNumberFormat="1" applyFont="1" applyFill="1" applyAlignment="1">
      <alignment horizontal="left"/>
    </xf>
    <xf numFmtId="0" fontId="0" fillId="0" borderId="1" xfId="0" applyBorder="1"/>
    <xf numFmtId="164" fontId="5" fillId="0" borderId="0" xfId="1" quotePrefix="1" applyNumberFormat="1" applyFont="1" applyFill="1" applyAlignment="1"/>
    <xf numFmtId="164" fontId="5" fillId="0" borderId="0" xfId="1" applyNumberFormat="1" applyFont="1" applyFill="1" applyAlignment="1"/>
    <xf numFmtId="0" fontId="0" fillId="0" borderId="0" xfId="0" quotePrefix="1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0" xfId="0" applyFill="1"/>
    <xf numFmtId="0" fontId="8" fillId="0" borderId="0" xfId="0" applyFont="1" applyFill="1"/>
    <xf numFmtId="0" fontId="9" fillId="0" borderId="0" xfId="0" applyFont="1"/>
    <xf numFmtId="14" fontId="0" fillId="0" borderId="0" xfId="0" applyNumberFormat="1" applyAlignment="1">
      <alignment horizontal="left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 wrapText="1"/>
    </xf>
    <xf numFmtId="0" fontId="11" fillId="0" borderId="5" xfId="0" applyFont="1" applyBorder="1"/>
    <xf numFmtId="0" fontId="0" fillId="0" borderId="0" xfId="0" applyAlignment="1">
      <alignment wrapText="1"/>
    </xf>
    <xf numFmtId="0" fontId="0" fillId="0" borderId="1" xfId="0" applyFill="1" applyBorder="1"/>
    <xf numFmtId="0" fontId="9" fillId="0" borderId="1" xfId="0" applyFont="1" applyBorder="1" applyAlignment="1">
      <alignment vertical="center"/>
    </xf>
    <xf numFmtId="164" fontId="0" fillId="0" borderId="0" xfId="1" quotePrefix="1" applyNumberFormat="1" applyFont="1" applyFill="1" applyAlignment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2" borderId="0" xfId="0" applyFill="1" applyAlignment="1">
      <alignment horizontal="center"/>
    </xf>
  </cellXfs>
  <cellStyles count="2">
    <cellStyle name="Currency" xfId="1" builtinId="4"/>
    <cellStyle name="Normal" xfId="0" builtinId="0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5" formatCode="0.0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m/d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m/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y2012\Documents\Excel%202013\T8\DataStudentFile\Tutorial\EVGEmploye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ation"/>
      <sheetName val="Employee Data"/>
      <sheetName val="Employee Summary"/>
      <sheetName val="Lookup Tables"/>
    </sheetNames>
    <sheetDataSet>
      <sheetData sheetId="0" refreshError="1"/>
      <sheetData sheetId="1" refreshError="1"/>
      <sheetData sheetId="2" refreshError="1"/>
      <sheetData sheetId="3">
        <row r="4">
          <cell r="G4" t="str">
            <v>EMP</v>
          </cell>
          <cell r="H4" t="str">
            <v>EMP+SPOUSE</v>
          </cell>
          <cell r="I4" t="str">
            <v>EMP+FAMILY</v>
          </cell>
          <cell r="J4" t="str">
            <v>NONE</v>
          </cell>
        </row>
        <row r="5">
          <cell r="A5" t="str">
            <v>FAMILY1000</v>
          </cell>
          <cell r="B5">
            <v>1400</v>
          </cell>
          <cell r="D5">
            <v>0</v>
          </cell>
          <cell r="E5">
            <v>0</v>
          </cell>
          <cell r="G5">
            <v>55</v>
          </cell>
          <cell r="H5">
            <v>65</v>
          </cell>
          <cell r="I5">
            <v>100</v>
          </cell>
          <cell r="J5">
            <v>0</v>
          </cell>
        </row>
        <row r="6">
          <cell r="A6" t="str">
            <v>FAMILY2500</v>
          </cell>
          <cell r="B6">
            <v>1200</v>
          </cell>
          <cell r="D6">
            <v>1</v>
          </cell>
          <cell r="E6">
            <v>100</v>
          </cell>
        </row>
        <row r="7">
          <cell r="A7" t="str">
            <v>SPOUSE1000</v>
          </cell>
          <cell r="B7">
            <v>1000</v>
          </cell>
          <cell r="D7">
            <v>4</v>
          </cell>
          <cell r="E7">
            <v>250</v>
          </cell>
        </row>
        <row r="8">
          <cell r="A8" t="str">
            <v>SPOUSE2500</v>
          </cell>
          <cell r="B8">
            <v>950</v>
          </cell>
          <cell r="D8">
            <v>7</v>
          </cell>
          <cell r="E8">
            <v>500</v>
          </cell>
        </row>
        <row r="9">
          <cell r="A9" t="str">
            <v>SINGLE1000</v>
          </cell>
          <cell r="B9">
            <v>600</v>
          </cell>
          <cell r="D9">
            <v>10</v>
          </cell>
          <cell r="E9">
            <v>1000</v>
          </cell>
        </row>
        <row r="10">
          <cell r="A10" t="str">
            <v>SINGLE2500</v>
          </cell>
          <cell r="B10">
            <v>425</v>
          </cell>
        </row>
        <row r="11">
          <cell r="A11" t="str">
            <v>NONE</v>
          </cell>
          <cell r="B11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e1" displayName="Table1" ref="A1:R101" headerRowDxfId="35" dataDxfId="34">
  <autoFilter ref="A1:R101"/>
  <tableColumns count="18">
    <tableColumn id="1" name="Emp ID" totalsRowLabel="Total" dataDxfId="33" totalsRowDxfId="32"/>
    <tableColumn id="2" name="Last _x000a_Name" dataDxfId="31" totalsRowDxfId="30"/>
    <tableColumn id="15" name="Hire Date" dataDxfId="29"/>
    <tableColumn id="4" name="Birth Date" dataDxfId="28" totalsRowDxfId="27"/>
    <tableColumn id="3" name="Gender" dataDxfId="26" totalsRowDxfId="25"/>
    <tableColumn id="6" name="Location" dataDxfId="24" totalsRowDxfId="23"/>
    <tableColumn id="7" name="Job Status" dataDxfId="22" totalsRowDxfId="21"/>
    <tableColumn id="26" name="Pay Grade" dataDxfId="20" totalsRowDxfId="19"/>
    <tableColumn id="11" name="Current Salary" dataDxfId="18" totalsRowDxfId="17" dataCellStyle="Currency"/>
    <tableColumn id="12" name="Medical Plan" dataDxfId="16" totalsRowDxfId="15"/>
    <tableColumn id="21" name="Vision Plan" dataDxfId="14"/>
    <tableColumn id="5" name="Age" dataDxfId="13" totalsRowDxfId="12">
      <calculatedColumnFormula>DATEDIF(D2,$AF$1,"Y")</calculatedColumnFormula>
    </tableColumn>
    <tableColumn id="13" name="Years Service" totalsRowFunction="sum" dataDxfId="11" totalsRowDxfId="10">
      <calculatedColumnFormula>($AA$1-C2)/365</calculatedColumnFormula>
    </tableColumn>
    <tableColumn id="14" name="401(k) Max Contrib" dataDxfId="9" totalsRowDxfId="8" dataCellStyle="Currency"/>
    <tableColumn id="16" name="401(k) Company Match" dataDxfId="7" totalsRowDxfId="6"/>
    <tableColumn id="23" name="Bonus Amount" dataDxfId="5" totalsRowDxfId="4" dataCellStyle="Currency"/>
    <tableColumn id="18" name="Eligible Salary Increase" dataDxfId="3" totalsRowDxfId="2"/>
    <tableColumn id="19" name="Vision Plan Cost" dataDxfId="1" totalsRowDxfId="0" dataCellStyle="Currency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30"/>
  <sheetViews>
    <sheetView tabSelected="1" zoomScale="120" zoomScaleNormal="120" workbookViewId="0">
      <pane ySplit="10" topLeftCell="A11" activePane="bottomLeft" state="frozen"/>
      <selection pane="bottomLeft" activeCell="B3" sqref="B3"/>
    </sheetView>
  </sheetViews>
  <sheetFormatPr defaultRowHeight="14.5" x14ac:dyDescent="0.35"/>
  <cols>
    <col min="1" max="1" width="20.08984375" customWidth="1"/>
    <col min="2" max="2" width="33.453125" bestFit="1" customWidth="1"/>
    <col min="3" max="3" width="10.08984375" bestFit="1" customWidth="1"/>
    <col min="4" max="4" width="60.453125" bestFit="1" customWidth="1"/>
  </cols>
  <sheetData>
    <row r="1" spans="1:4" ht="28.5" x14ac:dyDescent="0.65">
      <c r="A1" s="38" t="s">
        <v>145</v>
      </c>
      <c r="B1" s="37"/>
    </row>
    <row r="3" spans="1:4" x14ac:dyDescent="0.35">
      <c r="A3" s="39" t="s">
        <v>146</v>
      </c>
    </row>
    <row r="4" spans="1:4" x14ac:dyDescent="0.35">
      <c r="A4" s="39" t="s">
        <v>147</v>
      </c>
      <c r="B4" s="40"/>
    </row>
    <row r="5" spans="1:4" ht="29" x14ac:dyDescent="0.35">
      <c r="A5" s="39" t="s">
        <v>65</v>
      </c>
      <c r="B5" s="48" t="s">
        <v>194</v>
      </c>
    </row>
    <row r="10" spans="1:4" ht="18.5" x14ac:dyDescent="0.45">
      <c r="A10" s="52" t="s">
        <v>148</v>
      </c>
      <c r="B10" s="52"/>
      <c r="C10" s="52"/>
      <c r="D10" s="52"/>
    </row>
    <row r="11" spans="1:4" ht="15" thickBot="1" x14ac:dyDescent="0.4">
      <c r="A11" s="50" t="s">
        <v>149</v>
      </c>
      <c r="B11" s="50" t="s">
        <v>150</v>
      </c>
      <c r="C11" s="50" t="s">
        <v>151</v>
      </c>
      <c r="D11" s="50" t="s">
        <v>152</v>
      </c>
    </row>
    <row r="12" spans="1:4" ht="15" thickBot="1" x14ac:dyDescent="0.4">
      <c r="A12" s="41" t="s">
        <v>69</v>
      </c>
      <c r="B12" s="42" t="s">
        <v>153</v>
      </c>
      <c r="C12" s="42" t="s">
        <v>154</v>
      </c>
      <c r="D12" s="42" t="s">
        <v>155</v>
      </c>
    </row>
    <row r="13" spans="1:4" ht="15" thickBot="1" x14ac:dyDescent="0.4">
      <c r="A13" s="43" t="s">
        <v>156</v>
      </c>
      <c r="B13" s="44" t="s">
        <v>175</v>
      </c>
      <c r="C13" s="44" t="s">
        <v>157</v>
      </c>
      <c r="D13" s="44"/>
    </row>
    <row r="14" spans="1:4" ht="15" thickBot="1" x14ac:dyDescent="0.4">
      <c r="A14" s="43" t="s">
        <v>62</v>
      </c>
      <c r="B14" s="44" t="s">
        <v>176</v>
      </c>
      <c r="C14" s="44" t="s">
        <v>147</v>
      </c>
      <c r="D14" s="44" t="s">
        <v>158</v>
      </c>
    </row>
    <row r="15" spans="1:4" ht="15" thickBot="1" x14ac:dyDescent="0.4">
      <c r="A15" s="43" t="s">
        <v>63</v>
      </c>
      <c r="B15" s="44" t="s">
        <v>177</v>
      </c>
      <c r="C15" s="44" t="s">
        <v>147</v>
      </c>
      <c r="D15" s="44" t="s">
        <v>158</v>
      </c>
    </row>
    <row r="16" spans="1:4" ht="15" thickBot="1" x14ac:dyDescent="0.4">
      <c r="A16" s="43" t="s">
        <v>107</v>
      </c>
      <c r="B16" s="44" t="s">
        <v>178</v>
      </c>
      <c r="C16" s="44" t="s">
        <v>157</v>
      </c>
      <c r="D16" s="44" t="s">
        <v>159</v>
      </c>
    </row>
    <row r="17" spans="1:4" ht="15" thickBot="1" x14ac:dyDescent="0.4">
      <c r="A17" s="45" t="s">
        <v>0</v>
      </c>
      <c r="B17" s="41" t="s">
        <v>179</v>
      </c>
      <c r="C17" s="45" t="s">
        <v>157</v>
      </c>
      <c r="D17" s="45" t="s">
        <v>174</v>
      </c>
    </row>
    <row r="18" spans="1:4" ht="15" thickBot="1" x14ac:dyDescent="0.4">
      <c r="A18" s="45" t="s">
        <v>64</v>
      </c>
      <c r="B18" s="41" t="s">
        <v>180</v>
      </c>
      <c r="C18" s="45" t="s">
        <v>157</v>
      </c>
      <c r="D18" s="45" t="s">
        <v>160</v>
      </c>
    </row>
    <row r="19" spans="1:4" ht="15" thickBot="1" x14ac:dyDescent="0.4">
      <c r="A19" s="45" t="s">
        <v>161</v>
      </c>
      <c r="B19" s="41" t="s">
        <v>181</v>
      </c>
      <c r="C19" s="45" t="s">
        <v>154</v>
      </c>
      <c r="D19" s="45" t="s">
        <v>162</v>
      </c>
    </row>
    <row r="20" spans="1:4" ht="15" thickBot="1" x14ac:dyDescent="0.4">
      <c r="A20" s="45" t="s">
        <v>117</v>
      </c>
      <c r="B20" s="41" t="s">
        <v>182</v>
      </c>
      <c r="C20" s="45" t="s">
        <v>154</v>
      </c>
      <c r="D20" s="47" t="s">
        <v>195</v>
      </c>
    </row>
    <row r="21" spans="1:4" ht="29.5" thickBot="1" x14ac:dyDescent="0.4">
      <c r="A21" s="45" t="s">
        <v>125</v>
      </c>
      <c r="B21" s="41" t="s">
        <v>183</v>
      </c>
      <c r="C21" s="45" t="s">
        <v>157</v>
      </c>
      <c r="D21" s="46" t="s">
        <v>184</v>
      </c>
    </row>
    <row r="22" spans="1:4" ht="15" thickBot="1" x14ac:dyDescent="0.4">
      <c r="A22" s="45" t="s">
        <v>163</v>
      </c>
      <c r="B22" s="41" t="s">
        <v>185</v>
      </c>
      <c r="C22" s="45" t="s">
        <v>157</v>
      </c>
      <c r="D22" s="45" t="s">
        <v>164</v>
      </c>
    </row>
    <row r="23" spans="1:4" ht="15" thickBot="1" x14ac:dyDescent="0.4">
      <c r="A23" s="45" t="s">
        <v>118</v>
      </c>
      <c r="B23" s="41" t="s">
        <v>186</v>
      </c>
      <c r="C23" s="45" t="s">
        <v>154</v>
      </c>
      <c r="D23" s="45" t="s">
        <v>165</v>
      </c>
    </row>
    <row r="24" spans="1:4" ht="15" thickBot="1" x14ac:dyDescent="0.4">
      <c r="A24" s="45" t="s">
        <v>68</v>
      </c>
      <c r="B24" s="41" t="s">
        <v>187</v>
      </c>
      <c r="C24" s="45" t="s">
        <v>154</v>
      </c>
      <c r="D24" s="45" t="s">
        <v>166</v>
      </c>
    </row>
    <row r="25" spans="1:4" ht="15" thickBot="1" x14ac:dyDescent="0.4">
      <c r="A25" s="45" t="s">
        <v>167</v>
      </c>
      <c r="B25" s="41" t="s">
        <v>188</v>
      </c>
      <c r="C25" s="45" t="s">
        <v>157</v>
      </c>
      <c r="D25" s="45" t="s">
        <v>168</v>
      </c>
    </row>
    <row r="26" spans="1:4" ht="15" thickBot="1" x14ac:dyDescent="0.4">
      <c r="A26" s="45" t="s">
        <v>169</v>
      </c>
      <c r="B26" s="41" t="s">
        <v>189</v>
      </c>
      <c r="C26" s="45" t="s">
        <v>154</v>
      </c>
      <c r="D26" s="47" t="s">
        <v>195</v>
      </c>
    </row>
    <row r="27" spans="1:4" ht="15" thickBot="1" x14ac:dyDescent="0.4">
      <c r="A27" s="45" t="s">
        <v>121</v>
      </c>
      <c r="B27" s="41" t="s">
        <v>190</v>
      </c>
      <c r="C27" s="45" t="s">
        <v>154</v>
      </c>
      <c r="D27" s="47" t="s">
        <v>195</v>
      </c>
    </row>
    <row r="28" spans="1:4" ht="15" thickBot="1" x14ac:dyDescent="0.4">
      <c r="A28" s="45" t="s">
        <v>170</v>
      </c>
      <c r="B28" s="41" t="s">
        <v>191</v>
      </c>
      <c r="C28" s="45" t="s">
        <v>154</v>
      </c>
      <c r="D28" s="47" t="s">
        <v>195</v>
      </c>
    </row>
    <row r="29" spans="1:4" ht="15" thickBot="1" x14ac:dyDescent="0.4">
      <c r="A29" s="45" t="s">
        <v>171</v>
      </c>
      <c r="B29" s="41" t="s">
        <v>192</v>
      </c>
      <c r="C29" s="45" t="s">
        <v>154</v>
      </c>
      <c r="D29" s="47" t="s">
        <v>195</v>
      </c>
    </row>
    <row r="30" spans="1:4" ht="15" thickBot="1" x14ac:dyDescent="0.4">
      <c r="A30" s="45" t="s">
        <v>172</v>
      </c>
      <c r="B30" s="41" t="s">
        <v>193</v>
      </c>
      <c r="C30" s="45" t="s">
        <v>154</v>
      </c>
      <c r="D30" s="47" t="s">
        <v>195</v>
      </c>
    </row>
  </sheetData>
  <mergeCells count="1">
    <mergeCell ref="A10:D10"/>
  </mergeCells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1"/>
  <sheetViews>
    <sheetView zoomScale="120" zoomScaleNormal="120" workbookViewId="0">
      <pane xSplit="2" ySplit="1" topLeftCell="I2" activePane="bottomRight" state="frozen"/>
      <selection pane="topRight" activeCell="C1" sqref="C1"/>
      <selection pane="bottomLeft" activeCell="A2" sqref="A2"/>
      <selection pane="bottomRight"/>
    </sheetView>
  </sheetViews>
  <sheetFormatPr defaultColWidth="9.08984375" defaultRowHeight="14.5" x14ac:dyDescent="0.35"/>
  <cols>
    <col min="1" max="1" width="5.36328125" style="2" bestFit="1" customWidth="1"/>
    <col min="2" max="2" width="12.26953125" style="2" bestFit="1" customWidth="1"/>
    <col min="3" max="3" width="11.26953125" style="2" customWidth="1"/>
    <col min="4" max="4" width="11.26953125" style="2" bestFit="1" customWidth="1"/>
    <col min="5" max="5" width="8.36328125" style="2" customWidth="1"/>
    <col min="6" max="6" width="8.90625" style="2" bestFit="1" customWidth="1"/>
    <col min="7" max="7" width="6.7265625" style="2" bestFit="1" customWidth="1"/>
    <col min="8" max="8" width="9.36328125" style="2" customWidth="1"/>
    <col min="9" max="9" width="10.26953125" style="2" bestFit="1" customWidth="1"/>
    <col min="10" max="10" width="13" style="2" bestFit="1" customWidth="1"/>
    <col min="11" max="11" width="12.26953125" style="2" bestFit="1" customWidth="1"/>
    <col min="12" max="12" width="7.36328125" style="2" customWidth="1"/>
    <col min="13" max="13" width="10.26953125" style="2" customWidth="1"/>
    <col min="14" max="14" width="10.90625" style="2" customWidth="1"/>
    <col min="15" max="16" width="9.7265625" style="2" customWidth="1"/>
    <col min="17" max="17" width="12.453125" style="2" bestFit="1" customWidth="1"/>
    <col min="18" max="18" width="8.08984375" style="2" customWidth="1"/>
    <col min="19" max="19" width="12" style="2" customWidth="1"/>
    <col min="20" max="20" width="8.6328125" style="2" customWidth="1"/>
    <col min="21" max="21" width="9.08984375" style="2"/>
    <col min="22" max="22" width="17.26953125" style="2" bestFit="1" customWidth="1"/>
    <col min="23" max="23" width="17.36328125" style="2" bestFit="1" customWidth="1"/>
    <col min="24" max="24" width="9.08984375" style="2"/>
    <col min="25" max="25" width="12.26953125" style="2" customWidth="1"/>
    <col min="26" max="26" width="6.7265625" style="2" customWidth="1"/>
    <col min="27" max="27" width="11.26953125" style="2" bestFit="1" customWidth="1"/>
    <col min="28" max="28" width="12.26953125" style="2" customWidth="1"/>
    <col min="29" max="30" width="9.08984375" style="2"/>
    <col min="31" max="31" width="6.26953125" style="2" customWidth="1"/>
    <col min="32" max="16384" width="9.08984375" style="2"/>
  </cols>
  <sheetData>
    <row r="1" spans="1:32" s="20" customFormat="1" ht="48" customHeight="1" x14ac:dyDescent="0.35">
      <c r="A1" s="15" t="s">
        <v>69</v>
      </c>
      <c r="B1" s="15" t="s">
        <v>128</v>
      </c>
      <c r="C1" s="15" t="s">
        <v>62</v>
      </c>
      <c r="D1" s="16" t="s">
        <v>63</v>
      </c>
      <c r="E1" s="16" t="s">
        <v>107</v>
      </c>
      <c r="F1" s="17" t="s">
        <v>0</v>
      </c>
      <c r="G1" s="15" t="s">
        <v>64</v>
      </c>
      <c r="H1" s="15" t="s">
        <v>130</v>
      </c>
      <c r="I1" s="15" t="s">
        <v>117</v>
      </c>
      <c r="J1" s="15" t="s">
        <v>125</v>
      </c>
      <c r="K1" s="15" t="s">
        <v>137</v>
      </c>
      <c r="L1" s="15" t="s">
        <v>118</v>
      </c>
      <c r="M1" s="15" t="s">
        <v>68</v>
      </c>
      <c r="N1" s="18" t="s">
        <v>203</v>
      </c>
      <c r="O1" s="18" t="s">
        <v>119</v>
      </c>
      <c r="P1" s="18" t="s">
        <v>121</v>
      </c>
      <c r="Q1" s="18" t="s">
        <v>140</v>
      </c>
      <c r="R1" s="18" t="s">
        <v>138</v>
      </c>
      <c r="S1" s="19"/>
      <c r="T1" s="19"/>
      <c r="W1" s="20" t="s">
        <v>199</v>
      </c>
      <c r="X1" s="28">
        <v>0.03</v>
      </c>
      <c r="Z1" s="21" t="s">
        <v>196</v>
      </c>
      <c r="AA1" s="22">
        <v>42735</v>
      </c>
      <c r="AC1" s="23" t="s">
        <v>197</v>
      </c>
      <c r="AD1" s="20">
        <v>9</v>
      </c>
      <c r="AE1" s="23" t="s">
        <v>198</v>
      </c>
      <c r="AF1" s="24">
        <v>42370</v>
      </c>
    </row>
    <row r="2" spans="1:32" x14ac:dyDescent="0.35">
      <c r="A2" s="3">
        <v>1002</v>
      </c>
      <c r="B2" t="s">
        <v>54</v>
      </c>
      <c r="C2" s="4">
        <v>41879</v>
      </c>
      <c r="D2" s="5">
        <v>24356</v>
      </c>
      <c r="E2" s="27" t="s">
        <v>3</v>
      </c>
      <c r="F2" s="25" t="s">
        <v>120</v>
      </c>
      <c r="G2" s="26" t="s">
        <v>2</v>
      </c>
      <c r="H2" s="26" t="s">
        <v>131</v>
      </c>
      <c r="I2" s="1">
        <v>85000</v>
      </c>
      <c r="J2" s="6" t="s">
        <v>115</v>
      </c>
      <c r="K2" s="6" t="s">
        <v>127</v>
      </c>
      <c r="L2" s="12">
        <f t="shared" ref="L2:L33" si="0">DATEDIF(D2,$AF$1,"Y")</f>
        <v>49</v>
      </c>
      <c r="M2" s="9">
        <f t="shared" ref="M2:M33" si="1">($AA$1-C2)/365</f>
        <v>2.3452054794520549</v>
      </c>
      <c r="N2" s="32"/>
      <c r="O2" s="29"/>
      <c r="P2" s="33"/>
      <c r="Q2" s="8"/>
      <c r="R2" s="33"/>
      <c r="S2" s="8"/>
      <c r="T2" s="14"/>
      <c r="W2" t="s">
        <v>134</v>
      </c>
      <c r="X2" s="7">
        <v>3000</v>
      </c>
      <c r="AC2" s="10"/>
    </row>
    <row r="3" spans="1:32" x14ac:dyDescent="0.35">
      <c r="A3" s="3">
        <v>1006</v>
      </c>
      <c r="B3" t="s">
        <v>108</v>
      </c>
      <c r="C3" s="5">
        <v>40322</v>
      </c>
      <c r="D3" s="5">
        <v>31396</v>
      </c>
      <c r="E3" s="27" t="s">
        <v>3</v>
      </c>
      <c r="F3" s="26" t="s">
        <v>122</v>
      </c>
      <c r="G3" s="26" t="s">
        <v>2</v>
      </c>
      <c r="H3" s="26" t="s">
        <v>132</v>
      </c>
      <c r="I3" s="1">
        <v>40000</v>
      </c>
      <c r="J3" s="6" t="s">
        <v>4</v>
      </c>
      <c r="K3" s="6" t="s">
        <v>4</v>
      </c>
      <c r="L3" s="12">
        <f t="shared" si="0"/>
        <v>30</v>
      </c>
      <c r="M3" s="9">
        <f t="shared" si="1"/>
        <v>6.6109589041095891</v>
      </c>
      <c r="N3" s="33"/>
      <c r="O3" s="29"/>
      <c r="P3" s="33"/>
      <c r="Q3" s="8"/>
      <c r="R3" s="33"/>
      <c r="S3" s="8"/>
      <c r="T3" s="14"/>
      <c r="W3" t="s">
        <v>135</v>
      </c>
      <c r="X3" s="7">
        <v>6000</v>
      </c>
    </row>
    <row r="4" spans="1:32" x14ac:dyDescent="0.35">
      <c r="A4" s="3">
        <v>1010</v>
      </c>
      <c r="B4" t="s">
        <v>109</v>
      </c>
      <c r="C4" s="4">
        <v>42118</v>
      </c>
      <c r="D4" s="5">
        <v>25105</v>
      </c>
      <c r="E4" s="27" t="s">
        <v>1</v>
      </c>
      <c r="F4" s="25" t="s">
        <v>122</v>
      </c>
      <c r="G4" s="26" t="s">
        <v>2</v>
      </c>
      <c r="H4" s="26" t="s">
        <v>132</v>
      </c>
      <c r="I4" s="1">
        <v>37244</v>
      </c>
      <c r="J4" s="6" t="s">
        <v>111</v>
      </c>
      <c r="K4" s="6" t="s">
        <v>129</v>
      </c>
      <c r="L4" s="12">
        <f t="shared" si="0"/>
        <v>47</v>
      </c>
      <c r="M4" s="9">
        <f t="shared" si="1"/>
        <v>1.6904109589041096</v>
      </c>
      <c r="N4" s="33"/>
      <c r="O4" s="30"/>
      <c r="P4" s="33"/>
      <c r="Q4" s="8"/>
      <c r="R4" s="33"/>
      <c r="S4" s="8"/>
      <c r="T4" s="14"/>
      <c r="W4" t="s">
        <v>136</v>
      </c>
      <c r="X4" s="7">
        <v>8000</v>
      </c>
    </row>
    <row r="5" spans="1:32" x14ac:dyDescent="0.35">
      <c r="A5" s="3">
        <v>1014</v>
      </c>
      <c r="B5" t="s">
        <v>110</v>
      </c>
      <c r="C5" s="5">
        <v>41838</v>
      </c>
      <c r="D5" s="5">
        <v>21771</v>
      </c>
      <c r="E5" s="27" t="s">
        <v>1</v>
      </c>
      <c r="F5" s="25" t="s">
        <v>120</v>
      </c>
      <c r="G5" s="26" t="s">
        <v>2</v>
      </c>
      <c r="H5" s="26" t="s">
        <v>133</v>
      </c>
      <c r="I5" s="1">
        <v>80000</v>
      </c>
      <c r="J5" s="6" t="s">
        <v>112</v>
      </c>
      <c r="K5" s="6" t="s">
        <v>4</v>
      </c>
      <c r="L5" s="12">
        <f t="shared" si="0"/>
        <v>56</v>
      </c>
      <c r="M5" s="9">
        <f t="shared" si="1"/>
        <v>2.4575342465753423</v>
      </c>
      <c r="N5" s="33"/>
      <c r="O5" s="29"/>
      <c r="P5" s="33"/>
      <c r="Q5" s="8"/>
      <c r="R5" s="33"/>
      <c r="S5" s="8"/>
      <c r="T5" s="14"/>
    </row>
    <row r="6" spans="1:32" x14ac:dyDescent="0.35">
      <c r="A6" s="3">
        <v>1018</v>
      </c>
      <c r="B6" s="2" t="s">
        <v>5</v>
      </c>
      <c r="C6" s="4">
        <v>42237</v>
      </c>
      <c r="D6" s="5">
        <v>18459</v>
      </c>
      <c r="E6" s="27" t="s">
        <v>3</v>
      </c>
      <c r="F6" s="25" t="s">
        <v>120</v>
      </c>
      <c r="G6" s="26" t="s">
        <v>2</v>
      </c>
      <c r="H6" s="26" t="s">
        <v>131</v>
      </c>
      <c r="I6" s="1">
        <v>65000</v>
      </c>
      <c r="J6" s="6" t="s">
        <v>111</v>
      </c>
      <c r="K6" s="6" t="s">
        <v>129</v>
      </c>
      <c r="L6" s="12">
        <f t="shared" si="0"/>
        <v>65</v>
      </c>
      <c r="M6" s="9">
        <f t="shared" si="1"/>
        <v>1.3643835616438356</v>
      </c>
      <c r="N6" s="33"/>
      <c r="O6" s="29"/>
      <c r="P6" s="32"/>
      <c r="Q6" s="8"/>
      <c r="R6" s="33"/>
      <c r="S6" s="8"/>
      <c r="T6" s="14"/>
    </row>
    <row r="7" spans="1:32" x14ac:dyDescent="0.35">
      <c r="A7" s="3">
        <v>1022</v>
      </c>
      <c r="B7" s="2" t="s">
        <v>6</v>
      </c>
      <c r="C7" s="5">
        <v>42068</v>
      </c>
      <c r="D7" s="5">
        <v>21307</v>
      </c>
      <c r="E7" s="27" t="s">
        <v>3</v>
      </c>
      <c r="F7" s="25" t="s">
        <v>122</v>
      </c>
      <c r="G7" s="26" t="s">
        <v>2</v>
      </c>
      <c r="H7" s="26" t="s">
        <v>132</v>
      </c>
      <c r="I7" s="1">
        <v>125000</v>
      </c>
      <c r="J7" s="6" t="s">
        <v>111</v>
      </c>
      <c r="K7" s="6" t="s">
        <v>129</v>
      </c>
      <c r="L7" s="12">
        <f t="shared" si="0"/>
        <v>57</v>
      </c>
      <c r="M7" s="9">
        <f t="shared" si="1"/>
        <v>1.8273972602739725</v>
      </c>
      <c r="N7" s="33"/>
      <c r="O7" s="29"/>
      <c r="P7" s="51"/>
      <c r="Q7" s="8"/>
      <c r="R7" s="33"/>
      <c r="S7" s="8"/>
      <c r="T7" s="14"/>
    </row>
    <row r="8" spans="1:32" x14ac:dyDescent="0.35">
      <c r="A8" s="3">
        <v>1026</v>
      </c>
      <c r="B8" s="2" t="s">
        <v>7</v>
      </c>
      <c r="C8" s="5">
        <v>41334</v>
      </c>
      <c r="D8" s="5">
        <v>28466</v>
      </c>
      <c r="E8" s="27" t="s">
        <v>1</v>
      </c>
      <c r="F8" s="25" t="s">
        <v>122</v>
      </c>
      <c r="G8" s="26" t="s">
        <v>2</v>
      </c>
      <c r="H8" s="26" t="s">
        <v>133</v>
      </c>
      <c r="I8" s="1">
        <v>95000</v>
      </c>
      <c r="J8" s="6" t="s">
        <v>114</v>
      </c>
      <c r="K8" s="6" t="s">
        <v>4</v>
      </c>
      <c r="L8" s="12">
        <f t="shared" si="0"/>
        <v>38</v>
      </c>
      <c r="M8" s="9">
        <f t="shared" si="1"/>
        <v>3.8383561643835615</v>
      </c>
      <c r="N8" s="33"/>
      <c r="O8" s="29"/>
      <c r="P8" s="33"/>
      <c r="Q8" s="13"/>
      <c r="R8" s="33"/>
      <c r="S8" s="8"/>
      <c r="T8" s="14"/>
    </row>
    <row r="9" spans="1:32" x14ac:dyDescent="0.35">
      <c r="A9" s="3">
        <v>1030</v>
      </c>
      <c r="B9" s="2" t="s">
        <v>8</v>
      </c>
      <c r="C9" s="4">
        <v>42346</v>
      </c>
      <c r="D9" s="5">
        <v>22619</v>
      </c>
      <c r="E9" s="27" t="s">
        <v>3</v>
      </c>
      <c r="F9" s="25" t="s">
        <v>120</v>
      </c>
      <c r="G9" s="26" t="s">
        <v>2</v>
      </c>
      <c r="H9" s="26" t="s">
        <v>132</v>
      </c>
      <c r="I9" s="1">
        <v>36000</v>
      </c>
      <c r="J9" s="6" t="s">
        <v>112</v>
      </c>
      <c r="K9" s="6" t="s">
        <v>127</v>
      </c>
      <c r="L9" s="12">
        <f t="shared" si="0"/>
        <v>54</v>
      </c>
      <c r="M9" s="9">
        <f t="shared" si="1"/>
        <v>1.0657534246575342</v>
      </c>
      <c r="N9" s="33"/>
      <c r="O9" s="29"/>
      <c r="P9" s="33"/>
      <c r="Q9" s="8"/>
      <c r="R9" s="33"/>
      <c r="S9" s="8"/>
      <c r="T9" s="14"/>
    </row>
    <row r="10" spans="1:32" x14ac:dyDescent="0.35">
      <c r="A10" s="3">
        <v>1034</v>
      </c>
      <c r="B10" s="2" t="s">
        <v>9</v>
      </c>
      <c r="C10" s="5">
        <v>40766</v>
      </c>
      <c r="D10" s="5">
        <v>21560</v>
      </c>
      <c r="E10" s="27" t="s">
        <v>3</v>
      </c>
      <c r="F10" s="25" t="s">
        <v>120</v>
      </c>
      <c r="G10" s="26" t="s">
        <v>10</v>
      </c>
      <c r="H10" s="26" t="s">
        <v>133</v>
      </c>
      <c r="I10" s="1">
        <v>33508</v>
      </c>
      <c r="J10" s="6" t="s">
        <v>111</v>
      </c>
      <c r="K10" s="6" t="s">
        <v>129</v>
      </c>
      <c r="L10" s="12">
        <f t="shared" si="0"/>
        <v>56</v>
      </c>
      <c r="M10" s="9">
        <f t="shared" si="1"/>
        <v>5.3945205479452056</v>
      </c>
      <c r="N10" s="33"/>
      <c r="O10" s="29"/>
      <c r="P10" s="33"/>
      <c r="Q10" s="8"/>
      <c r="R10" s="32"/>
      <c r="S10" s="8"/>
      <c r="T10" s="14"/>
    </row>
    <row r="11" spans="1:32" x14ac:dyDescent="0.35">
      <c r="A11" s="3">
        <v>1038</v>
      </c>
      <c r="B11" s="2" t="s">
        <v>11</v>
      </c>
      <c r="C11" s="5">
        <v>39976</v>
      </c>
      <c r="D11" s="5">
        <v>15371</v>
      </c>
      <c r="E11" s="27" t="s">
        <v>3</v>
      </c>
      <c r="F11" s="25" t="s">
        <v>123</v>
      </c>
      <c r="G11" s="26" t="s">
        <v>2</v>
      </c>
      <c r="H11" s="26" t="s">
        <v>132</v>
      </c>
      <c r="I11" s="1">
        <v>21840</v>
      </c>
      <c r="J11" s="6" t="s">
        <v>114</v>
      </c>
      <c r="K11" s="6" t="s">
        <v>129</v>
      </c>
      <c r="L11" s="12">
        <f t="shared" si="0"/>
        <v>73</v>
      </c>
      <c r="M11" s="9">
        <f t="shared" si="1"/>
        <v>7.558904109589041</v>
      </c>
      <c r="N11" s="33"/>
      <c r="O11" s="29"/>
      <c r="P11" s="33"/>
      <c r="Q11" s="8"/>
      <c r="R11" s="33"/>
      <c r="S11" s="8"/>
      <c r="T11" s="14"/>
    </row>
    <row r="12" spans="1:32" x14ac:dyDescent="0.35">
      <c r="A12" s="3">
        <v>1042</v>
      </c>
      <c r="B12" s="2" t="s">
        <v>70</v>
      </c>
      <c r="C12" s="5">
        <v>41033</v>
      </c>
      <c r="D12" s="5">
        <v>32747</v>
      </c>
      <c r="E12" s="27" t="s">
        <v>1</v>
      </c>
      <c r="F12" s="25" t="s">
        <v>123</v>
      </c>
      <c r="G12" s="26" t="s">
        <v>2</v>
      </c>
      <c r="H12" s="26" t="s">
        <v>132</v>
      </c>
      <c r="I12" s="1">
        <v>25792</v>
      </c>
      <c r="J12" s="6" t="s">
        <v>113</v>
      </c>
      <c r="K12" s="6" t="s">
        <v>126</v>
      </c>
      <c r="L12" s="12">
        <f t="shared" si="0"/>
        <v>26</v>
      </c>
      <c r="M12" s="9">
        <f t="shared" si="1"/>
        <v>4.6630136986301371</v>
      </c>
      <c r="N12" s="33"/>
      <c r="O12" s="29"/>
      <c r="P12" s="33"/>
      <c r="Q12" s="8"/>
      <c r="R12" s="33"/>
      <c r="S12" s="11"/>
      <c r="T12" s="14"/>
    </row>
    <row r="13" spans="1:32" x14ac:dyDescent="0.35">
      <c r="A13" s="3">
        <v>1046</v>
      </c>
      <c r="B13" s="2" t="s">
        <v>71</v>
      </c>
      <c r="C13" s="4">
        <v>42356</v>
      </c>
      <c r="D13" s="5">
        <v>24843</v>
      </c>
      <c r="E13" s="27" t="s">
        <v>3</v>
      </c>
      <c r="F13" s="25" t="s">
        <v>124</v>
      </c>
      <c r="G13" s="26" t="s">
        <v>2</v>
      </c>
      <c r="H13" s="26" t="s">
        <v>133</v>
      </c>
      <c r="I13" s="1">
        <v>32011</v>
      </c>
      <c r="J13" s="6" t="s">
        <v>114</v>
      </c>
      <c r="K13" s="6" t="s">
        <v>129</v>
      </c>
      <c r="L13" s="12">
        <f t="shared" si="0"/>
        <v>47</v>
      </c>
      <c r="M13" s="9">
        <f t="shared" si="1"/>
        <v>1.0383561643835617</v>
      </c>
      <c r="N13" s="33"/>
      <c r="O13" s="29"/>
      <c r="P13" s="33"/>
      <c r="Q13" s="8"/>
      <c r="R13" s="33"/>
      <c r="S13" s="8"/>
      <c r="T13" s="14"/>
    </row>
    <row r="14" spans="1:32" x14ac:dyDescent="0.35">
      <c r="A14" s="3">
        <v>1050</v>
      </c>
      <c r="B14" s="2" t="s">
        <v>72</v>
      </c>
      <c r="C14" s="5">
        <v>40667</v>
      </c>
      <c r="D14" s="5">
        <v>21303</v>
      </c>
      <c r="E14" s="27" t="s">
        <v>1</v>
      </c>
      <c r="F14" s="25" t="s">
        <v>123</v>
      </c>
      <c r="G14" s="26" t="s">
        <v>2</v>
      </c>
      <c r="H14" s="26" t="s">
        <v>132</v>
      </c>
      <c r="I14" s="1">
        <v>23920</v>
      </c>
      <c r="J14" s="6" t="s">
        <v>113</v>
      </c>
      <c r="K14" s="6" t="s">
        <v>126</v>
      </c>
      <c r="L14" s="12">
        <f t="shared" si="0"/>
        <v>57</v>
      </c>
      <c r="M14" s="9">
        <f t="shared" si="1"/>
        <v>5.6657534246575345</v>
      </c>
      <c r="N14" s="33"/>
      <c r="O14" s="29"/>
      <c r="P14" s="33"/>
      <c r="Q14" s="8"/>
      <c r="R14" s="33"/>
      <c r="S14" s="8"/>
      <c r="T14" s="14"/>
    </row>
    <row r="15" spans="1:32" x14ac:dyDescent="0.35">
      <c r="A15" s="3">
        <v>1054</v>
      </c>
      <c r="B15" s="2" t="s">
        <v>73</v>
      </c>
      <c r="C15" s="5">
        <v>38317</v>
      </c>
      <c r="D15" s="5">
        <v>26210</v>
      </c>
      <c r="E15" s="27" t="s">
        <v>1</v>
      </c>
      <c r="F15" s="25" t="s">
        <v>120</v>
      </c>
      <c r="G15" s="26" t="s">
        <v>2</v>
      </c>
      <c r="H15" s="26" t="s">
        <v>132</v>
      </c>
      <c r="I15" s="1">
        <v>32011</v>
      </c>
      <c r="J15" s="6" t="s">
        <v>115</v>
      </c>
      <c r="K15" s="6" t="s">
        <v>127</v>
      </c>
      <c r="L15" s="12">
        <f t="shared" si="0"/>
        <v>44</v>
      </c>
      <c r="M15" s="9">
        <f t="shared" si="1"/>
        <v>12.104109589041096</v>
      </c>
      <c r="N15" s="33"/>
      <c r="O15" s="29"/>
      <c r="P15" s="33"/>
      <c r="Q15" s="8"/>
      <c r="R15" s="33"/>
      <c r="S15" s="8"/>
      <c r="T15" s="14"/>
    </row>
    <row r="16" spans="1:32" x14ac:dyDescent="0.35">
      <c r="A16" s="3">
        <v>1058</v>
      </c>
      <c r="B16" s="2" t="s">
        <v>74</v>
      </c>
      <c r="C16" s="5">
        <v>39500</v>
      </c>
      <c r="D16" s="5">
        <v>21919</v>
      </c>
      <c r="E16" s="27" t="s">
        <v>3</v>
      </c>
      <c r="F16" s="25" t="s">
        <v>123</v>
      </c>
      <c r="G16" s="26" t="s">
        <v>2</v>
      </c>
      <c r="H16" s="26" t="s">
        <v>131</v>
      </c>
      <c r="I16" s="1">
        <v>21840</v>
      </c>
      <c r="J16" s="6" t="s">
        <v>113</v>
      </c>
      <c r="K16" s="6" t="s">
        <v>126</v>
      </c>
      <c r="L16" s="12">
        <f t="shared" si="0"/>
        <v>55</v>
      </c>
      <c r="M16" s="9">
        <f t="shared" si="1"/>
        <v>8.8630136986301373</v>
      </c>
      <c r="N16" s="33"/>
      <c r="O16" s="29"/>
      <c r="P16" s="33"/>
      <c r="Q16" s="8"/>
      <c r="R16" s="33"/>
      <c r="S16" s="8"/>
      <c r="T16" s="14"/>
    </row>
    <row r="17" spans="1:20" x14ac:dyDescent="0.35">
      <c r="A17" s="3">
        <v>1062</v>
      </c>
      <c r="B17" s="2" t="s">
        <v>50</v>
      </c>
      <c r="C17" s="4">
        <v>42342</v>
      </c>
      <c r="D17" s="5">
        <v>25584</v>
      </c>
      <c r="E17" s="27" t="s">
        <v>3</v>
      </c>
      <c r="F17" s="25" t="s">
        <v>120</v>
      </c>
      <c r="G17" s="26" t="s">
        <v>2</v>
      </c>
      <c r="H17" s="26" t="s">
        <v>132</v>
      </c>
      <c r="I17" s="1">
        <v>55000</v>
      </c>
      <c r="J17" s="6" t="s">
        <v>111</v>
      </c>
      <c r="K17" s="6" t="s">
        <v>129</v>
      </c>
      <c r="L17" s="12">
        <f t="shared" si="0"/>
        <v>45</v>
      </c>
      <c r="M17" s="9">
        <f t="shared" si="1"/>
        <v>1.0767123287671232</v>
      </c>
      <c r="N17" s="33"/>
      <c r="O17" s="29"/>
      <c r="P17" s="33"/>
      <c r="Q17" s="8"/>
      <c r="R17" s="33"/>
      <c r="S17" s="8"/>
      <c r="T17" s="14"/>
    </row>
    <row r="18" spans="1:20" x14ac:dyDescent="0.35">
      <c r="A18" s="3">
        <v>1066</v>
      </c>
      <c r="B18" s="2" t="s">
        <v>75</v>
      </c>
      <c r="C18" s="4">
        <v>42289</v>
      </c>
      <c r="D18" s="5">
        <v>31383</v>
      </c>
      <c r="E18" s="27" t="s">
        <v>3</v>
      </c>
      <c r="F18" s="25" t="s">
        <v>123</v>
      </c>
      <c r="G18" s="26" t="s">
        <v>2</v>
      </c>
      <c r="H18" s="26" t="s">
        <v>133</v>
      </c>
      <c r="I18" s="1">
        <v>65000</v>
      </c>
      <c r="J18" s="6" t="s">
        <v>116</v>
      </c>
      <c r="K18" s="6" t="s">
        <v>126</v>
      </c>
      <c r="L18" s="12">
        <f t="shared" si="0"/>
        <v>30</v>
      </c>
      <c r="M18" s="9">
        <f t="shared" si="1"/>
        <v>1.2219178082191782</v>
      </c>
      <c r="N18" s="33"/>
      <c r="O18" s="29"/>
      <c r="P18" s="33"/>
      <c r="Q18" s="8"/>
      <c r="R18" s="33"/>
      <c r="S18" s="8"/>
      <c r="T18" s="14"/>
    </row>
    <row r="19" spans="1:20" x14ac:dyDescent="0.35">
      <c r="A19" s="3">
        <v>1070</v>
      </c>
      <c r="B19" s="2" t="s">
        <v>76</v>
      </c>
      <c r="C19" s="4">
        <v>42342</v>
      </c>
      <c r="D19" s="5">
        <v>21679</v>
      </c>
      <c r="E19" s="27" t="s">
        <v>3</v>
      </c>
      <c r="F19" s="25" t="s">
        <v>122</v>
      </c>
      <c r="G19" s="26" t="s">
        <v>2</v>
      </c>
      <c r="H19" s="26" t="s">
        <v>132</v>
      </c>
      <c r="I19" s="1">
        <v>125000</v>
      </c>
      <c r="J19" s="6" t="s">
        <v>113</v>
      </c>
      <c r="K19" s="6" t="s">
        <v>126</v>
      </c>
      <c r="L19" s="12">
        <f t="shared" si="0"/>
        <v>56</v>
      </c>
      <c r="M19" s="9">
        <f t="shared" si="1"/>
        <v>1.0767123287671232</v>
      </c>
      <c r="N19" s="33"/>
      <c r="O19" s="29"/>
      <c r="P19" s="33"/>
      <c r="Q19" s="8"/>
      <c r="R19" s="33"/>
      <c r="S19" s="8"/>
      <c r="T19" s="14"/>
    </row>
    <row r="20" spans="1:20" x14ac:dyDescent="0.35">
      <c r="A20" s="3">
        <v>1074</v>
      </c>
      <c r="B20" s="2" t="s">
        <v>77</v>
      </c>
      <c r="C20" s="5">
        <v>40508</v>
      </c>
      <c r="D20" s="5">
        <v>24237</v>
      </c>
      <c r="E20" s="27" t="s">
        <v>3</v>
      </c>
      <c r="F20" s="25" t="s">
        <v>120</v>
      </c>
      <c r="G20" s="26" t="s">
        <v>2</v>
      </c>
      <c r="H20" s="26" t="s">
        <v>131</v>
      </c>
      <c r="I20" s="1">
        <v>80000</v>
      </c>
      <c r="J20" s="6" t="s">
        <v>112</v>
      </c>
      <c r="K20" s="6" t="s">
        <v>127</v>
      </c>
      <c r="L20" s="12">
        <f t="shared" si="0"/>
        <v>49</v>
      </c>
      <c r="M20" s="9">
        <f t="shared" si="1"/>
        <v>6.1013698630136988</v>
      </c>
      <c r="N20" s="33"/>
      <c r="O20" s="29"/>
      <c r="P20" s="33"/>
      <c r="Q20" s="8"/>
      <c r="R20" s="33"/>
      <c r="S20" s="8"/>
      <c r="T20" s="14"/>
    </row>
    <row r="21" spans="1:20" x14ac:dyDescent="0.35">
      <c r="A21" s="3">
        <v>1078</v>
      </c>
      <c r="B21" s="2" t="s">
        <v>78</v>
      </c>
      <c r="C21" s="5">
        <v>41352</v>
      </c>
      <c r="D21" s="5">
        <v>26907</v>
      </c>
      <c r="E21" s="27" t="s">
        <v>3</v>
      </c>
      <c r="F21" s="26" t="s">
        <v>120</v>
      </c>
      <c r="G21" s="26" t="s">
        <v>2</v>
      </c>
      <c r="H21" s="26" t="s">
        <v>132</v>
      </c>
      <c r="I21" s="1">
        <v>60000</v>
      </c>
      <c r="J21" s="6" t="s">
        <v>115</v>
      </c>
      <c r="K21" s="6" t="s">
        <v>127</v>
      </c>
      <c r="L21" s="12">
        <f t="shared" si="0"/>
        <v>42</v>
      </c>
      <c r="M21" s="9">
        <f t="shared" si="1"/>
        <v>3.7890410958904108</v>
      </c>
      <c r="N21" s="33"/>
      <c r="O21" s="29"/>
      <c r="P21" s="33"/>
      <c r="Q21" s="8"/>
      <c r="R21" s="33"/>
      <c r="S21" s="8"/>
      <c r="T21" s="14"/>
    </row>
    <row r="22" spans="1:20" x14ac:dyDescent="0.35">
      <c r="A22" s="3">
        <v>1082</v>
      </c>
      <c r="B22" s="2" t="s">
        <v>79</v>
      </c>
      <c r="C22" s="5">
        <v>38156</v>
      </c>
      <c r="D22" s="5">
        <v>19281</v>
      </c>
      <c r="E22" s="27" t="s">
        <v>1</v>
      </c>
      <c r="F22" s="25" t="s">
        <v>120</v>
      </c>
      <c r="G22" s="26" t="s">
        <v>2</v>
      </c>
      <c r="H22" s="26" t="s">
        <v>132</v>
      </c>
      <c r="I22" s="1">
        <v>122500</v>
      </c>
      <c r="J22" s="6" t="s">
        <v>111</v>
      </c>
      <c r="K22" s="6" t="s">
        <v>129</v>
      </c>
      <c r="L22" s="12">
        <f t="shared" si="0"/>
        <v>63</v>
      </c>
      <c r="M22" s="9">
        <f t="shared" si="1"/>
        <v>12.545205479452054</v>
      </c>
      <c r="N22" s="33"/>
      <c r="O22" s="29"/>
      <c r="P22" s="33"/>
      <c r="Q22" s="8"/>
      <c r="R22" s="33"/>
      <c r="S22" s="8"/>
      <c r="T22" s="14"/>
    </row>
    <row r="23" spans="1:20" x14ac:dyDescent="0.35">
      <c r="A23" s="3">
        <v>1086</v>
      </c>
      <c r="B23" s="2" t="s">
        <v>80</v>
      </c>
      <c r="C23" s="4">
        <v>42206</v>
      </c>
      <c r="D23" s="5">
        <v>24049</v>
      </c>
      <c r="E23" s="27" t="s">
        <v>1</v>
      </c>
      <c r="F23" s="25" t="s">
        <v>124</v>
      </c>
      <c r="G23" s="26" t="s">
        <v>2</v>
      </c>
      <c r="H23" s="26" t="s">
        <v>132</v>
      </c>
      <c r="I23" s="1">
        <v>200000</v>
      </c>
      <c r="J23" s="6" t="s">
        <v>115</v>
      </c>
      <c r="K23" s="6" t="s">
        <v>127</v>
      </c>
      <c r="L23" s="12">
        <f t="shared" si="0"/>
        <v>50</v>
      </c>
      <c r="M23" s="9">
        <f t="shared" si="1"/>
        <v>1.4493150684931506</v>
      </c>
      <c r="N23" s="33"/>
      <c r="O23" s="29"/>
      <c r="P23" s="33"/>
      <c r="Q23" s="8"/>
      <c r="R23" s="33"/>
      <c r="S23" s="8"/>
      <c r="T23" s="14"/>
    </row>
    <row r="24" spans="1:20" x14ac:dyDescent="0.35">
      <c r="A24" s="3">
        <v>1090</v>
      </c>
      <c r="B24" s="2" t="s">
        <v>81</v>
      </c>
      <c r="C24" s="5">
        <v>41970</v>
      </c>
      <c r="D24" s="5">
        <v>19153</v>
      </c>
      <c r="E24" s="27" t="s">
        <v>3</v>
      </c>
      <c r="F24" s="26" t="s">
        <v>124</v>
      </c>
      <c r="G24" s="26" t="s">
        <v>10</v>
      </c>
      <c r="H24" s="26" t="s">
        <v>132</v>
      </c>
      <c r="I24" s="1">
        <v>31761</v>
      </c>
      <c r="J24" s="6" t="s">
        <v>114</v>
      </c>
      <c r="K24" s="6" t="s">
        <v>129</v>
      </c>
      <c r="L24" s="12">
        <f t="shared" si="0"/>
        <v>63</v>
      </c>
      <c r="M24" s="9">
        <f t="shared" si="1"/>
        <v>2.095890410958904</v>
      </c>
      <c r="N24" s="33"/>
      <c r="O24" s="29"/>
      <c r="P24" s="33"/>
      <c r="Q24" s="8"/>
      <c r="R24" s="33"/>
      <c r="S24" s="8"/>
      <c r="T24" s="14"/>
    </row>
    <row r="25" spans="1:20" x14ac:dyDescent="0.35">
      <c r="A25" s="3">
        <v>1094</v>
      </c>
      <c r="B25" s="2" t="s">
        <v>82</v>
      </c>
      <c r="C25" s="4">
        <v>42419</v>
      </c>
      <c r="D25" s="5">
        <v>22747</v>
      </c>
      <c r="E25" s="27" t="s">
        <v>3</v>
      </c>
      <c r="F25" s="25" t="s">
        <v>120</v>
      </c>
      <c r="G25" s="26" t="s">
        <v>2</v>
      </c>
      <c r="H25" s="26" t="s">
        <v>132</v>
      </c>
      <c r="I25" s="1">
        <v>65000</v>
      </c>
      <c r="J25" s="6" t="s">
        <v>113</v>
      </c>
      <c r="K25" s="6" t="s">
        <v>4</v>
      </c>
      <c r="L25" s="12">
        <f t="shared" si="0"/>
        <v>53</v>
      </c>
      <c r="M25" s="9">
        <f t="shared" si="1"/>
        <v>0.86575342465753424</v>
      </c>
      <c r="N25" s="33"/>
      <c r="O25" s="29"/>
      <c r="P25" s="33"/>
      <c r="Q25" s="8"/>
      <c r="R25" s="33"/>
      <c r="S25" s="8"/>
      <c r="T25" s="14"/>
    </row>
    <row r="26" spans="1:20" x14ac:dyDescent="0.35">
      <c r="A26" s="3">
        <v>1098</v>
      </c>
      <c r="B26" s="2" t="s">
        <v>83</v>
      </c>
      <c r="C26" s="5">
        <v>39634</v>
      </c>
      <c r="D26" s="5">
        <v>21626</v>
      </c>
      <c r="E26" s="27" t="s">
        <v>3</v>
      </c>
      <c r="F26" s="25" t="s">
        <v>120</v>
      </c>
      <c r="G26" s="26" t="s">
        <v>2</v>
      </c>
      <c r="H26" s="26" t="s">
        <v>131</v>
      </c>
      <c r="I26" s="1">
        <v>24752</v>
      </c>
      <c r="J26" s="6" t="s">
        <v>112</v>
      </c>
      <c r="K26" s="6" t="s">
        <v>127</v>
      </c>
      <c r="L26" s="12">
        <f t="shared" si="0"/>
        <v>56</v>
      </c>
      <c r="M26" s="9">
        <f t="shared" si="1"/>
        <v>8.4958904109589035</v>
      </c>
      <c r="N26" s="33"/>
      <c r="O26" s="29"/>
      <c r="P26" s="33"/>
      <c r="Q26" s="8"/>
      <c r="R26" s="33"/>
      <c r="S26" s="8"/>
      <c r="T26" s="14"/>
    </row>
    <row r="27" spans="1:20" x14ac:dyDescent="0.35">
      <c r="A27" s="3">
        <v>1102</v>
      </c>
      <c r="B27" s="2" t="s">
        <v>84</v>
      </c>
      <c r="C27" s="5">
        <v>41830</v>
      </c>
      <c r="D27" s="5">
        <v>22382</v>
      </c>
      <c r="E27" s="27" t="s">
        <v>3</v>
      </c>
      <c r="F27" s="25" t="s">
        <v>122</v>
      </c>
      <c r="G27" s="26" t="s">
        <v>2</v>
      </c>
      <c r="H27" s="26" t="s">
        <v>132</v>
      </c>
      <c r="I27" s="1">
        <v>175000</v>
      </c>
      <c r="J27" s="6" t="s">
        <v>112</v>
      </c>
      <c r="K27" s="6" t="s">
        <v>127</v>
      </c>
      <c r="L27" s="12">
        <f t="shared" si="0"/>
        <v>54</v>
      </c>
      <c r="M27" s="9">
        <f t="shared" si="1"/>
        <v>2.4794520547945207</v>
      </c>
      <c r="N27" s="33"/>
      <c r="O27" s="29"/>
      <c r="P27" s="33"/>
      <c r="Q27" s="8"/>
      <c r="R27" s="33"/>
      <c r="S27" s="8"/>
      <c r="T27" s="14"/>
    </row>
    <row r="28" spans="1:20" x14ac:dyDescent="0.35">
      <c r="A28" s="3">
        <v>1106</v>
      </c>
      <c r="B28" s="2" t="s">
        <v>12</v>
      </c>
      <c r="C28" s="4">
        <v>42314</v>
      </c>
      <c r="D28" s="5">
        <v>33565</v>
      </c>
      <c r="E28" s="27" t="s">
        <v>3</v>
      </c>
      <c r="F28" s="25" t="s">
        <v>120</v>
      </c>
      <c r="G28" s="26" t="s">
        <v>2</v>
      </c>
      <c r="H28" s="26" t="s">
        <v>131</v>
      </c>
      <c r="I28" s="1">
        <v>29120</v>
      </c>
      <c r="J28" s="6" t="s">
        <v>116</v>
      </c>
      <c r="K28" s="6" t="s">
        <v>4</v>
      </c>
      <c r="L28" s="12">
        <f t="shared" si="0"/>
        <v>24</v>
      </c>
      <c r="M28" s="9">
        <f t="shared" si="1"/>
        <v>1.1534246575342466</v>
      </c>
      <c r="N28" s="33"/>
      <c r="O28" s="29"/>
      <c r="P28" s="33"/>
      <c r="Q28" s="8"/>
      <c r="R28" s="33"/>
      <c r="S28" s="8"/>
      <c r="T28" s="14"/>
    </row>
    <row r="29" spans="1:20" x14ac:dyDescent="0.35">
      <c r="A29" s="3">
        <v>1110</v>
      </c>
      <c r="B29" s="2" t="s">
        <v>13</v>
      </c>
      <c r="C29" s="4">
        <v>42342</v>
      </c>
      <c r="D29" s="5">
        <v>24395</v>
      </c>
      <c r="E29" s="27" t="s">
        <v>1</v>
      </c>
      <c r="F29" s="25" t="s">
        <v>122</v>
      </c>
      <c r="G29" s="26" t="s">
        <v>2</v>
      </c>
      <c r="H29" s="26" t="s">
        <v>133</v>
      </c>
      <c r="I29" s="1">
        <v>75000</v>
      </c>
      <c r="J29" s="6" t="s">
        <v>114</v>
      </c>
      <c r="K29" s="6" t="s">
        <v>129</v>
      </c>
      <c r="L29" s="12">
        <f t="shared" si="0"/>
        <v>49</v>
      </c>
      <c r="M29" s="9">
        <f t="shared" si="1"/>
        <v>1.0767123287671232</v>
      </c>
      <c r="N29" s="33"/>
      <c r="O29" s="29"/>
      <c r="P29" s="33"/>
      <c r="Q29" s="8"/>
      <c r="R29" s="33"/>
      <c r="S29" s="8"/>
      <c r="T29" s="14"/>
    </row>
    <row r="30" spans="1:20" x14ac:dyDescent="0.35">
      <c r="A30" s="3">
        <v>1114</v>
      </c>
      <c r="B30" s="2" t="s">
        <v>14</v>
      </c>
      <c r="C30" s="5">
        <v>37704</v>
      </c>
      <c r="D30" s="5">
        <v>23719</v>
      </c>
      <c r="E30" s="27" t="s">
        <v>1</v>
      </c>
      <c r="F30" s="25" t="s">
        <v>120</v>
      </c>
      <c r="G30" s="26" t="s">
        <v>2</v>
      </c>
      <c r="H30" s="26" t="s">
        <v>133</v>
      </c>
      <c r="I30" s="1">
        <v>60000</v>
      </c>
      <c r="J30" s="6" t="s">
        <v>114</v>
      </c>
      <c r="K30" s="6" t="s">
        <v>129</v>
      </c>
      <c r="L30" s="12">
        <f t="shared" si="0"/>
        <v>51</v>
      </c>
      <c r="M30" s="9">
        <f t="shared" si="1"/>
        <v>13.783561643835617</v>
      </c>
      <c r="N30" s="33"/>
      <c r="O30" s="29"/>
      <c r="P30" s="33"/>
      <c r="Q30" s="8"/>
      <c r="R30" s="33"/>
      <c r="S30" s="8"/>
      <c r="T30" s="14"/>
    </row>
    <row r="31" spans="1:20" x14ac:dyDescent="0.35">
      <c r="A31" s="3">
        <v>1118</v>
      </c>
      <c r="B31" s="2" t="s">
        <v>15</v>
      </c>
      <c r="C31" s="5">
        <v>40686</v>
      </c>
      <c r="D31" s="5">
        <v>22692</v>
      </c>
      <c r="E31" s="27" t="s">
        <v>3</v>
      </c>
      <c r="F31" s="25" t="s">
        <v>122</v>
      </c>
      <c r="G31" s="26" t="s">
        <v>2</v>
      </c>
      <c r="H31" s="26" t="s">
        <v>131</v>
      </c>
      <c r="I31" s="1">
        <v>200000</v>
      </c>
      <c r="J31" s="6" t="s">
        <v>4</v>
      </c>
      <c r="K31" s="6" t="s">
        <v>4</v>
      </c>
      <c r="L31" s="12">
        <f t="shared" si="0"/>
        <v>53</v>
      </c>
      <c r="M31" s="9">
        <f t="shared" si="1"/>
        <v>5.6136986301369864</v>
      </c>
      <c r="N31" s="33"/>
      <c r="O31" s="29"/>
      <c r="P31" s="33"/>
      <c r="Q31" s="8"/>
      <c r="R31" s="33"/>
      <c r="S31" s="8"/>
      <c r="T31" s="14"/>
    </row>
    <row r="32" spans="1:20" x14ac:dyDescent="0.35">
      <c r="A32" s="3">
        <v>1122</v>
      </c>
      <c r="B32" s="2" t="s">
        <v>16</v>
      </c>
      <c r="C32" s="5">
        <v>37480</v>
      </c>
      <c r="D32" s="5">
        <v>25126</v>
      </c>
      <c r="E32" s="27" t="s">
        <v>1</v>
      </c>
      <c r="F32" s="25" t="s">
        <v>124</v>
      </c>
      <c r="G32" s="26" t="s">
        <v>2</v>
      </c>
      <c r="H32" s="26" t="s">
        <v>132</v>
      </c>
      <c r="I32" s="1">
        <v>110000</v>
      </c>
      <c r="J32" s="6" t="s">
        <v>115</v>
      </c>
      <c r="K32" s="6" t="s">
        <v>127</v>
      </c>
      <c r="L32" s="12">
        <f t="shared" si="0"/>
        <v>47</v>
      </c>
      <c r="M32" s="9">
        <f t="shared" si="1"/>
        <v>14.397260273972602</v>
      </c>
      <c r="N32" s="33"/>
      <c r="O32" s="29"/>
      <c r="P32" s="33"/>
      <c r="Q32" s="8"/>
      <c r="R32" s="33"/>
      <c r="S32" s="8"/>
      <c r="T32" s="14"/>
    </row>
    <row r="33" spans="1:20" x14ac:dyDescent="0.35">
      <c r="A33" s="3">
        <v>1126</v>
      </c>
      <c r="B33" s="2" t="s">
        <v>17</v>
      </c>
      <c r="C33" s="4">
        <v>42314</v>
      </c>
      <c r="D33" s="5">
        <v>26743</v>
      </c>
      <c r="E33" s="27" t="s">
        <v>1</v>
      </c>
      <c r="F33" s="25" t="s">
        <v>123</v>
      </c>
      <c r="G33" s="26" t="s">
        <v>2</v>
      </c>
      <c r="H33" s="26" t="s">
        <v>131</v>
      </c>
      <c r="I33" s="1">
        <v>22880</v>
      </c>
      <c r="J33" s="6" t="s">
        <v>114</v>
      </c>
      <c r="K33" s="6" t="s">
        <v>129</v>
      </c>
      <c r="L33" s="12">
        <f t="shared" si="0"/>
        <v>42</v>
      </c>
      <c r="M33" s="9">
        <f t="shared" si="1"/>
        <v>1.1534246575342466</v>
      </c>
      <c r="N33" s="33"/>
      <c r="O33" s="29"/>
      <c r="P33" s="33"/>
      <c r="Q33" s="8"/>
      <c r="R33" s="33"/>
      <c r="S33" s="8"/>
      <c r="T33" s="14"/>
    </row>
    <row r="34" spans="1:20" x14ac:dyDescent="0.35">
      <c r="A34" s="3">
        <v>1130</v>
      </c>
      <c r="B34" s="2" t="s">
        <v>18</v>
      </c>
      <c r="C34" s="5">
        <v>40339</v>
      </c>
      <c r="D34" s="5">
        <v>24217</v>
      </c>
      <c r="E34" s="27" t="s">
        <v>1</v>
      </c>
      <c r="F34" s="25" t="s">
        <v>123</v>
      </c>
      <c r="G34" s="26" t="s">
        <v>2</v>
      </c>
      <c r="H34" s="26" t="s">
        <v>132</v>
      </c>
      <c r="I34" s="1">
        <v>22880</v>
      </c>
      <c r="J34" s="6" t="s">
        <v>112</v>
      </c>
      <c r="K34" s="6" t="s">
        <v>127</v>
      </c>
      <c r="L34" s="12">
        <f t="shared" ref="L34:L65" si="2">DATEDIF(D34,$AF$1,"Y")</f>
        <v>49</v>
      </c>
      <c r="M34" s="9">
        <f t="shared" ref="M34:M65" si="3">($AA$1-C34)/365</f>
        <v>6.5643835616438357</v>
      </c>
      <c r="N34" s="33"/>
      <c r="O34" s="29"/>
      <c r="P34" s="33"/>
      <c r="Q34" s="8"/>
      <c r="R34" s="33"/>
      <c r="S34" s="8"/>
      <c r="T34" s="14"/>
    </row>
    <row r="35" spans="1:20" x14ac:dyDescent="0.35">
      <c r="A35" s="3">
        <v>1134</v>
      </c>
      <c r="B35" s="2" t="s">
        <v>19</v>
      </c>
      <c r="C35" s="4">
        <v>42377</v>
      </c>
      <c r="D35" s="5">
        <v>20900</v>
      </c>
      <c r="E35" s="27" t="s">
        <v>3</v>
      </c>
      <c r="F35" s="25" t="s">
        <v>120</v>
      </c>
      <c r="G35" s="26" t="s">
        <v>2</v>
      </c>
      <c r="H35" s="26" t="s">
        <v>132</v>
      </c>
      <c r="I35" s="1">
        <v>85000</v>
      </c>
      <c r="J35" s="6" t="s">
        <v>115</v>
      </c>
      <c r="K35" s="6" t="s">
        <v>127</v>
      </c>
      <c r="L35" s="12">
        <f t="shared" si="2"/>
        <v>58</v>
      </c>
      <c r="M35" s="9">
        <f t="shared" si="3"/>
        <v>0.98082191780821915</v>
      </c>
      <c r="N35" s="33"/>
      <c r="O35" s="29"/>
      <c r="P35" s="33"/>
      <c r="Q35" s="8"/>
      <c r="R35" s="33"/>
      <c r="S35" s="8"/>
      <c r="T35" s="14"/>
    </row>
    <row r="36" spans="1:20" x14ac:dyDescent="0.35">
      <c r="A36" s="3">
        <v>1138</v>
      </c>
      <c r="B36" s="2" t="s">
        <v>20</v>
      </c>
      <c r="C36" s="5">
        <v>41033</v>
      </c>
      <c r="D36" s="5">
        <v>24651</v>
      </c>
      <c r="E36" s="27" t="s">
        <v>3</v>
      </c>
      <c r="F36" s="26" t="s">
        <v>122</v>
      </c>
      <c r="G36" s="26" t="s">
        <v>10</v>
      </c>
      <c r="H36" s="26" t="s">
        <v>132</v>
      </c>
      <c r="I36" s="1">
        <v>33000</v>
      </c>
      <c r="J36" s="6" t="s">
        <v>112</v>
      </c>
      <c r="K36" s="6" t="s">
        <v>127</v>
      </c>
      <c r="L36" s="12">
        <f t="shared" si="2"/>
        <v>48</v>
      </c>
      <c r="M36" s="9">
        <f t="shared" si="3"/>
        <v>4.6630136986301371</v>
      </c>
      <c r="N36" s="33"/>
      <c r="O36" s="29"/>
      <c r="P36" s="33"/>
      <c r="Q36" s="8"/>
      <c r="R36" s="33"/>
      <c r="S36" s="8"/>
      <c r="T36" s="14"/>
    </row>
    <row r="37" spans="1:20" x14ac:dyDescent="0.35">
      <c r="A37" s="3">
        <v>1142</v>
      </c>
      <c r="B37" s="2" t="s">
        <v>21</v>
      </c>
      <c r="C37" s="5">
        <v>40740</v>
      </c>
      <c r="D37" s="5">
        <v>31451</v>
      </c>
      <c r="E37" s="27" t="s">
        <v>3</v>
      </c>
      <c r="F37" s="25" t="s">
        <v>120</v>
      </c>
      <c r="G37" s="26" t="s">
        <v>2</v>
      </c>
      <c r="H37" s="26" t="s">
        <v>132</v>
      </c>
      <c r="I37" s="1">
        <v>65000</v>
      </c>
      <c r="J37" s="6" t="s">
        <v>111</v>
      </c>
      <c r="K37" s="6" t="s">
        <v>4</v>
      </c>
      <c r="L37" s="12">
        <f t="shared" si="2"/>
        <v>29</v>
      </c>
      <c r="M37" s="9">
        <f t="shared" si="3"/>
        <v>5.4657534246575343</v>
      </c>
      <c r="N37" s="33"/>
      <c r="O37" s="29"/>
      <c r="P37" s="33"/>
      <c r="Q37" s="8"/>
      <c r="R37" s="33"/>
      <c r="S37" s="8"/>
      <c r="T37" s="14"/>
    </row>
    <row r="38" spans="1:20" x14ac:dyDescent="0.35">
      <c r="A38" s="3">
        <v>1146</v>
      </c>
      <c r="B38" s="2" t="s">
        <v>22</v>
      </c>
      <c r="C38" s="5">
        <v>39550</v>
      </c>
      <c r="D38" s="5">
        <v>31606</v>
      </c>
      <c r="E38" s="27" t="s">
        <v>3</v>
      </c>
      <c r="F38" s="25" t="s">
        <v>123</v>
      </c>
      <c r="G38" s="26" t="s">
        <v>2</v>
      </c>
      <c r="H38" s="26" t="s">
        <v>131</v>
      </c>
      <c r="I38" s="1">
        <v>21299</v>
      </c>
      <c r="J38" s="6" t="s">
        <v>114</v>
      </c>
      <c r="K38" s="6" t="s">
        <v>129</v>
      </c>
      <c r="L38" s="12">
        <f t="shared" si="2"/>
        <v>29</v>
      </c>
      <c r="M38" s="9">
        <f t="shared" si="3"/>
        <v>8.7260273972602747</v>
      </c>
      <c r="N38" s="33"/>
      <c r="O38" s="29"/>
      <c r="P38" s="33"/>
      <c r="Q38" s="8"/>
      <c r="R38" s="33"/>
      <c r="S38" s="8"/>
      <c r="T38" s="14"/>
    </row>
    <row r="39" spans="1:20" x14ac:dyDescent="0.35">
      <c r="A39" s="3">
        <v>1150</v>
      </c>
      <c r="B39" s="2" t="s">
        <v>23</v>
      </c>
      <c r="C39" s="5">
        <v>40981</v>
      </c>
      <c r="D39" s="5">
        <v>18087</v>
      </c>
      <c r="E39" s="27" t="s">
        <v>1</v>
      </c>
      <c r="F39" s="25" t="s">
        <v>122</v>
      </c>
      <c r="G39" s="26" t="s">
        <v>2</v>
      </c>
      <c r="H39" s="26" t="s">
        <v>131</v>
      </c>
      <c r="I39" s="1">
        <v>95000</v>
      </c>
      <c r="J39" s="6" t="s">
        <v>112</v>
      </c>
      <c r="K39" s="6" t="s">
        <v>4</v>
      </c>
      <c r="L39" s="12">
        <f t="shared" si="2"/>
        <v>66</v>
      </c>
      <c r="M39" s="9">
        <f t="shared" si="3"/>
        <v>4.8054794520547945</v>
      </c>
      <c r="N39" s="33"/>
      <c r="O39" s="29"/>
      <c r="P39" s="33"/>
      <c r="Q39" s="8"/>
      <c r="R39" s="33"/>
      <c r="S39" s="8"/>
      <c r="T39" s="14"/>
    </row>
    <row r="40" spans="1:20" x14ac:dyDescent="0.35">
      <c r="A40" s="3">
        <v>1154</v>
      </c>
      <c r="B40" s="2" t="s">
        <v>24</v>
      </c>
      <c r="C40" s="4">
        <v>42224</v>
      </c>
      <c r="D40" s="5">
        <v>20790</v>
      </c>
      <c r="E40" s="27" t="s">
        <v>3</v>
      </c>
      <c r="F40" s="25" t="s">
        <v>122</v>
      </c>
      <c r="G40" s="26" t="s">
        <v>2</v>
      </c>
      <c r="H40" s="26" t="s">
        <v>132</v>
      </c>
      <c r="I40" s="1">
        <v>80000</v>
      </c>
      <c r="J40" s="6" t="s">
        <v>115</v>
      </c>
      <c r="K40" s="6" t="s">
        <v>127</v>
      </c>
      <c r="L40" s="12">
        <f t="shared" si="2"/>
        <v>59</v>
      </c>
      <c r="M40" s="9">
        <f t="shared" si="3"/>
        <v>1.4</v>
      </c>
      <c r="N40" s="33"/>
      <c r="O40" s="29"/>
      <c r="P40" s="33"/>
      <c r="Q40" s="8"/>
      <c r="R40" s="33"/>
      <c r="S40" s="8"/>
      <c r="T40" s="14"/>
    </row>
    <row r="41" spans="1:20" x14ac:dyDescent="0.35">
      <c r="A41" s="3">
        <v>1158</v>
      </c>
      <c r="B41" s="2" t="s">
        <v>25</v>
      </c>
      <c r="C41" s="4">
        <v>42202</v>
      </c>
      <c r="D41" s="5">
        <v>21743</v>
      </c>
      <c r="E41" s="27" t="s">
        <v>3</v>
      </c>
      <c r="F41" s="25" t="s">
        <v>123</v>
      </c>
      <c r="G41" s="26" t="s">
        <v>2</v>
      </c>
      <c r="H41" s="26" t="s">
        <v>132</v>
      </c>
      <c r="I41" s="1">
        <v>25792</v>
      </c>
      <c r="J41" s="6" t="s">
        <v>114</v>
      </c>
      <c r="K41" s="6" t="s">
        <v>129</v>
      </c>
      <c r="L41" s="12">
        <f t="shared" si="2"/>
        <v>56</v>
      </c>
      <c r="M41" s="9">
        <f t="shared" si="3"/>
        <v>1.4602739726027398</v>
      </c>
      <c r="N41" s="33"/>
      <c r="O41" s="29"/>
      <c r="P41" s="33"/>
      <c r="Q41" s="8"/>
      <c r="R41" s="33"/>
      <c r="S41" s="8"/>
      <c r="T41" s="14"/>
    </row>
    <row r="42" spans="1:20" x14ac:dyDescent="0.35">
      <c r="A42" s="3">
        <v>1162</v>
      </c>
      <c r="B42" s="2" t="s">
        <v>16</v>
      </c>
      <c r="C42" s="5">
        <v>42012</v>
      </c>
      <c r="D42" s="5">
        <v>25633</v>
      </c>
      <c r="E42" s="27" t="s">
        <v>1</v>
      </c>
      <c r="F42" s="25" t="s">
        <v>122</v>
      </c>
      <c r="G42" s="26" t="s">
        <v>2</v>
      </c>
      <c r="H42" s="26" t="s">
        <v>132</v>
      </c>
      <c r="I42" s="1">
        <v>70000</v>
      </c>
      <c r="J42" s="6" t="s">
        <v>113</v>
      </c>
      <c r="K42" s="6" t="s">
        <v>126</v>
      </c>
      <c r="L42" s="12">
        <f t="shared" si="2"/>
        <v>45</v>
      </c>
      <c r="M42" s="9">
        <f t="shared" si="3"/>
        <v>1.9808219178082191</v>
      </c>
      <c r="N42" s="33"/>
      <c r="O42" s="29"/>
      <c r="P42" s="33"/>
      <c r="Q42" s="8"/>
      <c r="R42" s="33"/>
      <c r="S42" s="8"/>
      <c r="T42" s="14"/>
    </row>
    <row r="43" spans="1:20" x14ac:dyDescent="0.35">
      <c r="A43" s="3">
        <v>1166</v>
      </c>
      <c r="B43" s="2" t="s">
        <v>26</v>
      </c>
      <c r="C43" s="5">
        <v>41551</v>
      </c>
      <c r="D43" s="5">
        <v>21848</v>
      </c>
      <c r="E43" s="27" t="s">
        <v>1</v>
      </c>
      <c r="F43" s="25" t="s">
        <v>124</v>
      </c>
      <c r="G43" s="26" t="s">
        <v>2</v>
      </c>
      <c r="H43" s="26" t="s">
        <v>132</v>
      </c>
      <c r="I43" s="1">
        <v>73500</v>
      </c>
      <c r="J43" s="6" t="s">
        <v>4</v>
      </c>
      <c r="K43" s="6" t="s">
        <v>4</v>
      </c>
      <c r="L43" s="12">
        <f t="shared" si="2"/>
        <v>56</v>
      </c>
      <c r="M43" s="9">
        <f t="shared" si="3"/>
        <v>3.2438356164383562</v>
      </c>
      <c r="N43" s="33"/>
      <c r="O43" s="29"/>
      <c r="P43" s="33"/>
      <c r="Q43" s="8"/>
      <c r="R43" s="33"/>
      <c r="S43" s="8"/>
      <c r="T43" s="14"/>
    </row>
    <row r="44" spans="1:20" x14ac:dyDescent="0.35">
      <c r="A44" s="3">
        <v>1170</v>
      </c>
      <c r="B44" s="2" t="s">
        <v>27</v>
      </c>
      <c r="C44" s="5">
        <v>41159</v>
      </c>
      <c r="D44" s="5">
        <v>22351</v>
      </c>
      <c r="E44" s="27" t="s">
        <v>1</v>
      </c>
      <c r="F44" s="25" t="s">
        <v>123</v>
      </c>
      <c r="G44" s="26" t="s">
        <v>2</v>
      </c>
      <c r="H44" s="26" t="s">
        <v>133</v>
      </c>
      <c r="I44" s="1">
        <v>21299</v>
      </c>
      <c r="J44" s="6" t="s">
        <v>112</v>
      </c>
      <c r="K44" s="6" t="s">
        <v>127</v>
      </c>
      <c r="L44" s="12">
        <f t="shared" si="2"/>
        <v>54</v>
      </c>
      <c r="M44" s="9">
        <f t="shared" si="3"/>
        <v>4.3178082191780822</v>
      </c>
      <c r="N44" s="33"/>
      <c r="O44" s="29"/>
      <c r="P44" s="33"/>
      <c r="Q44" s="8"/>
      <c r="R44" s="33"/>
      <c r="S44" s="8"/>
      <c r="T44" s="14"/>
    </row>
    <row r="45" spans="1:20" x14ac:dyDescent="0.35">
      <c r="A45" s="3">
        <v>1174</v>
      </c>
      <c r="B45" s="2" t="s">
        <v>28</v>
      </c>
      <c r="C45" s="5">
        <v>41858</v>
      </c>
      <c r="D45" s="5">
        <v>20756</v>
      </c>
      <c r="E45" s="27" t="s">
        <v>3</v>
      </c>
      <c r="F45" s="25" t="s">
        <v>120</v>
      </c>
      <c r="G45" s="26" t="s">
        <v>2</v>
      </c>
      <c r="H45" s="26" t="s">
        <v>132</v>
      </c>
      <c r="I45" s="1">
        <v>39000</v>
      </c>
      <c r="J45" s="6" t="s">
        <v>111</v>
      </c>
      <c r="K45" s="6" t="s">
        <v>4</v>
      </c>
      <c r="L45" s="12">
        <f t="shared" si="2"/>
        <v>59</v>
      </c>
      <c r="M45" s="9">
        <f t="shared" si="3"/>
        <v>2.4027397260273973</v>
      </c>
      <c r="N45" s="33"/>
      <c r="O45" s="29"/>
      <c r="P45" s="33"/>
      <c r="Q45" s="8"/>
      <c r="R45" s="33"/>
      <c r="S45" s="8"/>
      <c r="T45" s="14"/>
    </row>
    <row r="46" spans="1:20" x14ac:dyDescent="0.35">
      <c r="A46" s="3">
        <v>1178</v>
      </c>
      <c r="B46" s="2" t="s">
        <v>29</v>
      </c>
      <c r="C46" s="4">
        <v>42153</v>
      </c>
      <c r="D46" s="5">
        <v>18496</v>
      </c>
      <c r="E46" s="27" t="s">
        <v>3</v>
      </c>
      <c r="F46" s="25" t="s">
        <v>120</v>
      </c>
      <c r="G46" s="26" t="s">
        <v>2</v>
      </c>
      <c r="H46" s="26" t="s">
        <v>133</v>
      </c>
      <c r="I46" s="1">
        <v>115000</v>
      </c>
      <c r="J46" s="6" t="s">
        <v>113</v>
      </c>
      <c r="K46" s="6" t="s">
        <v>126</v>
      </c>
      <c r="L46" s="12">
        <f t="shared" si="2"/>
        <v>65</v>
      </c>
      <c r="M46" s="9">
        <f t="shared" si="3"/>
        <v>1.5945205479452054</v>
      </c>
      <c r="N46" s="33"/>
      <c r="O46" s="29"/>
      <c r="P46" s="33"/>
      <c r="Q46" s="8"/>
      <c r="R46" s="33"/>
      <c r="S46" s="8"/>
      <c r="T46" s="14"/>
    </row>
    <row r="47" spans="1:20" x14ac:dyDescent="0.35">
      <c r="A47" s="3">
        <v>1182</v>
      </c>
      <c r="B47" s="2" t="s">
        <v>30</v>
      </c>
      <c r="C47" s="5">
        <v>39100</v>
      </c>
      <c r="D47" s="5">
        <v>18940</v>
      </c>
      <c r="E47" s="27" t="s">
        <v>3</v>
      </c>
      <c r="F47" s="25" t="s">
        <v>123</v>
      </c>
      <c r="G47" s="26" t="s">
        <v>2</v>
      </c>
      <c r="H47" s="26" t="s">
        <v>132</v>
      </c>
      <c r="I47" s="1">
        <v>21840</v>
      </c>
      <c r="J47" s="6" t="s">
        <v>114</v>
      </c>
      <c r="K47" s="6" t="s">
        <v>129</v>
      </c>
      <c r="L47" s="12">
        <f t="shared" si="2"/>
        <v>64</v>
      </c>
      <c r="M47" s="9">
        <f t="shared" si="3"/>
        <v>9.9589041095890405</v>
      </c>
      <c r="N47" s="33"/>
      <c r="O47" s="29"/>
      <c r="P47" s="33"/>
      <c r="Q47" s="8"/>
      <c r="R47" s="33"/>
      <c r="S47" s="8"/>
      <c r="T47" s="14"/>
    </row>
    <row r="48" spans="1:20" x14ac:dyDescent="0.35">
      <c r="A48" s="3">
        <v>1186</v>
      </c>
      <c r="B48" s="2" t="s">
        <v>31</v>
      </c>
      <c r="C48" s="4">
        <v>42370</v>
      </c>
      <c r="D48" s="5">
        <v>24268</v>
      </c>
      <c r="E48" s="27" t="s">
        <v>3</v>
      </c>
      <c r="F48" s="25" t="s">
        <v>120</v>
      </c>
      <c r="G48" s="26" t="s">
        <v>2</v>
      </c>
      <c r="H48" s="26" t="s">
        <v>132</v>
      </c>
      <c r="I48" s="1">
        <v>123000</v>
      </c>
      <c r="J48" s="6" t="s">
        <v>114</v>
      </c>
      <c r="K48" s="6" t="s">
        <v>129</v>
      </c>
      <c r="L48" s="12">
        <f t="shared" si="2"/>
        <v>49</v>
      </c>
      <c r="M48" s="9">
        <f t="shared" si="3"/>
        <v>1</v>
      </c>
      <c r="N48" s="33"/>
      <c r="O48" s="29"/>
      <c r="P48" s="33"/>
      <c r="Q48" s="8"/>
      <c r="R48" s="33"/>
      <c r="S48" s="8"/>
      <c r="T48" s="14"/>
    </row>
    <row r="49" spans="1:20" x14ac:dyDescent="0.35">
      <c r="A49" s="3">
        <v>1190</v>
      </c>
      <c r="B49" s="2" t="s">
        <v>32</v>
      </c>
      <c r="C49" s="5">
        <v>37994</v>
      </c>
      <c r="D49" s="5">
        <v>33595</v>
      </c>
      <c r="E49" s="27" t="s">
        <v>3</v>
      </c>
      <c r="F49" s="25" t="s">
        <v>120</v>
      </c>
      <c r="G49" s="26" t="s">
        <v>2</v>
      </c>
      <c r="H49" s="26" t="s">
        <v>132</v>
      </c>
      <c r="I49" s="1">
        <v>90000</v>
      </c>
      <c r="J49" s="6" t="s">
        <v>115</v>
      </c>
      <c r="K49" s="6" t="s">
        <v>127</v>
      </c>
      <c r="L49" s="12">
        <f t="shared" si="2"/>
        <v>24</v>
      </c>
      <c r="M49" s="9">
        <f t="shared" si="3"/>
        <v>12.989041095890411</v>
      </c>
      <c r="N49" s="33"/>
      <c r="O49" s="29"/>
      <c r="P49" s="33"/>
      <c r="Q49" s="8"/>
      <c r="R49" s="33"/>
      <c r="S49" s="8"/>
      <c r="T49" s="14"/>
    </row>
    <row r="50" spans="1:20" x14ac:dyDescent="0.35">
      <c r="A50" s="3">
        <v>1194</v>
      </c>
      <c r="B50" s="2" t="s">
        <v>33</v>
      </c>
      <c r="C50" s="5">
        <v>39192</v>
      </c>
      <c r="D50" s="5">
        <v>20636</v>
      </c>
      <c r="E50" s="27" t="s">
        <v>3</v>
      </c>
      <c r="F50" s="25" t="s">
        <v>120</v>
      </c>
      <c r="G50" s="26" t="s">
        <v>2</v>
      </c>
      <c r="H50" s="26" t="s">
        <v>132</v>
      </c>
      <c r="I50" s="1">
        <v>110000</v>
      </c>
      <c r="J50" s="6" t="s">
        <v>115</v>
      </c>
      <c r="K50" s="6" t="s">
        <v>127</v>
      </c>
      <c r="L50" s="12">
        <f t="shared" si="2"/>
        <v>59</v>
      </c>
      <c r="M50" s="9">
        <f t="shared" si="3"/>
        <v>9.706849315068494</v>
      </c>
      <c r="N50" s="33"/>
      <c r="O50" s="29"/>
      <c r="P50" s="33"/>
      <c r="Q50" s="8"/>
      <c r="R50" s="33"/>
      <c r="S50" s="8"/>
      <c r="T50" s="14"/>
    </row>
    <row r="51" spans="1:20" x14ac:dyDescent="0.35">
      <c r="A51" s="3">
        <v>1198</v>
      </c>
      <c r="B51" s="2" t="s">
        <v>34</v>
      </c>
      <c r="C51" s="5">
        <v>39248</v>
      </c>
      <c r="D51" s="5">
        <v>18382</v>
      </c>
      <c r="E51" s="27" t="s">
        <v>1</v>
      </c>
      <c r="F51" s="25" t="s">
        <v>120</v>
      </c>
      <c r="G51" s="26" t="s">
        <v>2</v>
      </c>
      <c r="H51" s="26" t="s">
        <v>133</v>
      </c>
      <c r="I51" s="1">
        <v>75000</v>
      </c>
      <c r="J51" s="6" t="s">
        <v>114</v>
      </c>
      <c r="K51" s="6" t="s">
        <v>129</v>
      </c>
      <c r="L51" s="12">
        <f t="shared" si="2"/>
        <v>65</v>
      </c>
      <c r="M51" s="9">
        <f t="shared" si="3"/>
        <v>9.5534246575342472</v>
      </c>
      <c r="N51" s="33"/>
      <c r="O51" s="29"/>
      <c r="P51" s="33"/>
      <c r="Q51" s="8"/>
      <c r="R51" s="33"/>
      <c r="S51" s="8"/>
      <c r="T51" s="14"/>
    </row>
    <row r="52" spans="1:20" x14ac:dyDescent="0.35">
      <c r="A52" s="3">
        <v>1202</v>
      </c>
      <c r="B52" s="2" t="s">
        <v>35</v>
      </c>
      <c r="C52" s="5">
        <v>40332</v>
      </c>
      <c r="D52" s="5">
        <v>19526</v>
      </c>
      <c r="E52" s="27" t="s">
        <v>1</v>
      </c>
      <c r="F52" s="25" t="s">
        <v>122</v>
      </c>
      <c r="G52" s="26" t="s">
        <v>2</v>
      </c>
      <c r="H52" s="26" t="s">
        <v>132</v>
      </c>
      <c r="I52" s="1">
        <v>80000</v>
      </c>
      <c r="J52" s="6" t="s">
        <v>111</v>
      </c>
      <c r="K52" s="6" t="s">
        <v>129</v>
      </c>
      <c r="L52" s="12">
        <f t="shared" si="2"/>
        <v>62</v>
      </c>
      <c r="M52" s="9">
        <f t="shared" si="3"/>
        <v>6.5835616438356164</v>
      </c>
      <c r="N52" s="33"/>
      <c r="O52" s="29"/>
      <c r="P52" s="33"/>
      <c r="Q52" s="8"/>
      <c r="R52" s="33"/>
      <c r="S52" s="8"/>
      <c r="T52" s="14"/>
    </row>
    <row r="53" spans="1:20" x14ac:dyDescent="0.35">
      <c r="A53" s="3">
        <v>1206</v>
      </c>
      <c r="B53" s="2" t="s">
        <v>36</v>
      </c>
      <c r="C53" s="4">
        <v>42398</v>
      </c>
      <c r="D53" s="5">
        <v>30256</v>
      </c>
      <c r="E53" s="27" t="s">
        <v>3</v>
      </c>
      <c r="F53" s="25" t="s">
        <v>120</v>
      </c>
      <c r="G53" s="26" t="s">
        <v>2</v>
      </c>
      <c r="H53" s="26" t="s">
        <v>133</v>
      </c>
      <c r="I53" s="1">
        <v>45000</v>
      </c>
      <c r="J53" s="6" t="s">
        <v>115</v>
      </c>
      <c r="K53" s="6" t="s">
        <v>127</v>
      </c>
      <c r="L53" s="12">
        <f t="shared" si="2"/>
        <v>33</v>
      </c>
      <c r="M53" s="9">
        <f t="shared" si="3"/>
        <v>0.92328767123287669</v>
      </c>
      <c r="N53" s="33"/>
      <c r="O53" s="29"/>
      <c r="P53" s="33"/>
      <c r="Q53" s="8"/>
      <c r="R53" s="33"/>
      <c r="S53" s="8"/>
      <c r="T53" s="14"/>
    </row>
    <row r="54" spans="1:20" x14ac:dyDescent="0.35">
      <c r="A54" s="3">
        <v>1210</v>
      </c>
      <c r="B54" s="2" t="s">
        <v>37</v>
      </c>
      <c r="C54" s="5">
        <v>40392</v>
      </c>
      <c r="D54" s="5">
        <v>22853</v>
      </c>
      <c r="E54" s="27" t="s">
        <v>3</v>
      </c>
      <c r="F54" s="25" t="s">
        <v>123</v>
      </c>
      <c r="G54" s="26" t="s">
        <v>2</v>
      </c>
      <c r="H54" s="26" t="s">
        <v>132</v>
      </c>
      <c r="I54" s="1">
        <v>22048</v>
      </c>
      <c r="J54" s="6" t="s">
        <v>114</v>
      </c>
      <c r="K54" s="6" t="s">
        <v>129</v>
      </c>
      <c r="L54" s="12">
        <f t="shared" si="2"/>
        <v>53</v>
      </c>
      <c r="M54" s="9">
        <f t="shared" si="3"/>
        <v>6.419178082191781</v>
      </c>
      <c r="N54" s="33"/>
      <c r="O54" s="29"/>
      <c r="P54" s="33"/>
      <c r="Q54" s="8"/>
      <c r="R54" s="33"/>
      <c r="S54" s="8"/>
      <c r="T54" s="14"/>
    </row>
    <row r="55" spans="1:20" x14ac:dyDescent="0.35">
      <c r="A55" s="3">
        <v>1214</v>
      </c>
      <c r="B55" s="2" t="s">
        <v>38</v>
      </c>
      <c r="C55" s="4">
        <v>42244</v>
      </c>
      <c r="D55" s="5">
        <v>27173</v>
      </c>
      <c r="E55" s="27" t="s">
        <v>3</v>
      </c>
      <c r="F55" s="25" t="s">
        <v>120</v>
      </c>
      <c r="G55" s="26" t="s">
        <v>2</v>
      </c>
      <c r="H55" s="26" t="s">
        <v>133</v>
      </c>
      <c r="I55" s="1">
        <v>47000</v>
      </c>
      <c r="J55" s="6" t="s">
        <v>113</v>
      </c>
      <c r="K55" s="6" t="s">
        <v>126</v>
      </c>
      <c r="L55" s="12">
        <f t="shared" si="2"/>
        <v>41</v>
      </c>
      <c r="M55" s="9">
        <f t="shared" si="3"/>
        <v>1.3452054794520547</v>
      </c>
      <c r="N55" s="33"/>
      <c r="O55" s="29"/>
      <c r="P55" s="33"/>
      <c r="Q55" s="8"/>
      <c r="R55" s="33"/>
      <c r="S55" s="8"/>
      <c r="T55" s="14"/>
    </row>
    <row r="56" spans="1:20" x14ac:dyDescent="0.35">
      <c r="A56" s="3">
        <v>1218</v>
      </c>
      <c r="B56" s="2" t="s">
        <v>39</v>
      </c>
      <c r="C56" s="5">
        <v>39391</v>
      </c>
      <c r="D56" s="5">
        <v>18779</v>
      </c>
      <c r="E56" s="27" t="s">
        <v>1</v>
      </c>
      <c r="F56" s="25" t="s">
        <v>123</v>
      </c>
      <c r="G56" s="26" t="s">
        <v>2</v>
      </c>
      <c r="H56" s="26" t="s">
        <v>131</v>
      </c>
      <c r="I56" s="1">
        <v>26000</v>
      </c>
      <c r="J56" s="6" t="s">
        <v>115</v>
      </c>
      <c r="K56" s="6" t="s">
        <v>127</v>
      </c>
      <c r="L56" s="12">
        <f t="shared" si="2"/>
        <v>64</v>
      </c>
      <c r="M56" s="9">
        <f t="shared" si="3"/>
        <v>9.161643835616438</v>
      </c>
      <c r="N56" s="33"/>
      <c r="O56" s="29"/>
      <c r="P56" s="33"/>
      <c r="Q56" s="8"/>
      <c r="R56" s="33"/>
      <c r="S56" s="8"/>
      <c r="T56" s="14"/>
    </row>
    <row r="57" spans="1:20" x14ac:dyDescent="0.35">
      <c r="A57" s="3">
        <v>1222</v>
      </c>
      <c r="B57" s="2" t="s">
        <v>40</v>
      </c>
      <c r="C57" s="4">
        <v>42202</v>
      </c>
      <c r="D57" s="5">
        <v>30970</v>
      </c>
      <c r="E57" s="27" t="s">
        <v>1</v>
      </c>
      <c r="F57" s="25" t="s">
        <v>123</v>
      </c>
      <c r="G57" s="26" t="s">
        <v>10</v>
      </c>
      <c r="H57" s="26" t="s">
        <v>132</v>
      </c>
      <c r="I57" s="1">
        <v>25792</v>
      </c>
      <c r="J57" s="6" t="s">
        <v>114</v>
      </c>
      <c r="K57" s="6" t="s">
        <v>129</v>
      </c>
      <c r="L57" s="12">
        <f t="shared" si="2"/>
        <v>31</v>
      </c>
      <c r="M57" s="9">
        <f t="shared" si="3"/>
        <v>1.4602739726027398</v>
      </c>
      <c r="N57" s="33"/>
      <c r="O57" s="29"/>
      <c r="P57" s="33"/>
      <c r="Q57" s="8"/>
      <c r="R57" s="33"/>
      <c r="S57" s="8"/>
      <c r="T57" s="14"/>
    </row>
    <row r="58" spans="1:20" x14ac:dyDescent="0.35">
      <c r="A58" s="3">
        <v>1226</v>
      </c>
      <c r="B58" s="2" t="s">
        <v>41</v>
      </c>
      <c r="C58" s="5">
        <v>40360</v>
      </c>
      <c r="D58" s="5">
        <v>33520</v>
      </c>
      <c r="E58" s="27" t="s">
        <v>1</v>
      </c>
      <c r="F58" s="25" t="s">
        <v>123</v>
      </c>
      <c r="G58" s="26" t="s">
        <v>2</v>
      </c>
      <c r="H58" s="26" t="s">
        <v>132</v>
      </c>
      <c r="I58" s="1">
        <v>27560</v>
      </c>
      <c r="J58" s="6" t="s">
        <v>114</v>
      </c>
      <c r="K58" s="6" t="s">
        <v>129</v>
      </c>
      <c r="L58" s="12">
        <f t="shared" si="2"/>
        <v>24</v>
      </c>
      <c r="M58" s="9">
        <f t="shared" si="3"/>
        <v>6.506849315068493</v>
      </c>
      <c r="N58" s="33"/>
      <c r="O58" s="29"/>
      <c r="P58" s="33"/>
      <c r="Q58" s="8"/>
      <c r="R58" s="33"/>
      <c r="S58" s="8"/>
      <c r="T58" s="14"/>
    </row>
    <row r="59" spans="1:20" x14ac:dyDescent="0.35">
      <c r="A59" s="3">
        <v>1230</v>
      </c>
      <c r="B59" s="2" t="s">
        <v>42</v>
      </c>
      <c r="C59" s="4">
        <v>42202</v>
      </c>
      <c r="D59" s="5">
        <v>17930</v>
      </c>
      <c r="E59" s="27" t="s">
        <v>3</v>
      </c>
      <c r="F59" s="25" t="s">
        <v>124</v>
      </c>
      <c r="G59" s="26" t="s">
        <v>2</v>
      </c>
      <c r="H59" s="26" t="s">
        <v>132</v>
      </c>
      <c r="I59" s="1">
        <v>150000</v>
      </c>
      <c r="J59" s="6" t="s">
        <v>116</v>
      </c>
      <c r="K59" s="6" t="s">
        <v>126</v>
      </c>
      <c r="L59" s="12">
        <f t="shared" si="2"/>
        <v>66</v>
      </c>
      <c r="M59" s="9">
        <f t="shared" si="3"/>
        <v>1.4602739726027398</v>
      </c>
      <c r="N59" s="33"/>
      <c r="O59" s="29"/>
      <c r="P59" s="33"/>
      <c r="Q59" s="8"/>
      <c r="R59" s="33"/>
      <c r="S59" s="8"/>
      <c r="T59" s="14"/>
    </row>
    <row r="60" spans="1:20" x14ac:dyDescent="0.35">
      <c r="A60" s="3">
        <v>1234</v>
      </c>
      <c r="B60" s="2" t="s">
        <v>43</v>
      </c>
      <c r="C60" s="5">
        <v>40615</v>
      </c>
      <c r="D60" s="5">
        <v>25335</v>
      </c>
      <c r="E60" s="27" t="s">
        <v>3</v>
      </c>
      <c r="F60" s="25" t="s">
        <v>120</v>
      </c>
      <c r="G60" s="26" t="s">
        <v>44</v>
      </c>
      <c r="H60" s="26" t="s">
        <v>132</v>
      </c>
      <c r="I60" s="1">
        <v>54000</v>
      </c>
      <c r="J60" s="6" t="s">
        <v>116</v>
      </c>
      <c r="K60" s="6" t="s">
        <v>126</v>
      </c>
      <c r="L60" s="12">
        <f t="shared" si="2"/>
        <v>46</v>
      </c>
      <c r="M60" s="9">
        <f t="shared" si="3"/>
        <v>5.8082191780821919</v>
      </c>
      <c r="N60" s="33"/>
      <c r="O60" s="29"/>
      <c r="P60" s="33"/>
      <c r="Q60" s="8"/>
      <c r="R60" s="33"/>
      <c r="S60" s="8"/>
      <c r="T60" s="14"/>
    </row>
    <row r="61" spans="1:20" x14ac:dyDescent="0.35">
      <c r="A61" s="3">
        <v>1238</v>
      </c>
      <c r="B61" s="2" t="s">
        <v>45</v>
      </c>
      <c r="C61" s="4">
        <v>42209</v>
      </c>
      <c r="D61" s="5">
        <v>21848</v>
      </c>
      <c r="E61" s="27" t="s">
        <v>1</v>
      </c>
      <c r="F61" s="25" t="s">
        <v>120</v>
      </c>
      <c r="G61" s="26" t="s">
        <v>2</v>
      </c>
      <c r="H61" s="26" t="s">
        <v>133</v>
      </c>
      <c r="I61" s="1">
        <v>85000</v>
      </c>
      <c r="J61" s="6" t="s">
        <v>116</v>
      </c>
      <c r="K61" s="6" t="s">
        <v>126</v>
      </c>
      <c r="L61" s="12">
        <f t="shared" si="2"/>
        <v>56</v>
      </c>
      <c r="M61" s="9">
        <f t="shared" si="3"/>
        <v>1.441095890410959</v>
      </c>
      <c r="N61" s="33"/>
      <c r="O61" s="29"/>
      <c r="P61" s="33"/>
      <c r="Q61" s="8"/>
      <c r="R61" s="33"/>
      <c r="S61" s="8"/>
      <c r="T61" s="14"/>
    </row>
    <row r="62" spans="1:20" x14ac:dyDescent="0.35">
      <c r="A62" s="3">
        <v>1242</v>
      </c>
      <c r="B62" s="2" t="s">
        <v>46</v>
      </c>
      <c r="C62" s="4">
        <v>41675</v>
      </c>
      <c r="D62" s="5">
        <v>17185</v>
      </c>
      <c r="E62" s="27" t="s">
        <v>3</v>
      </c>
      <c r="F62" s="25" t="s">
        <v>120</v>
      </c>
      <c r="G62" s="26" t="s">
        <v>2</v>
      </c>
      <c r="H62" s="26" t="s">
        <v>132</v>
      </c>
      <c r="I62" s="1">
        <v>42000</v>
      </c>
      <c r="J62" s="6" t="s">
        <v>115</v>
      </c>
      <c r="K62" s="6" t="s">
        <v>127</v>
      </c>
      <c r="L62" s="12">
        <f t="shared" si="2"/>
        <v>68</v>
      </c>
      <c r="M62" s="9">
        <f t="shared" si="3"/>
        <v>2.904109589041096</v>
      </c>
      <c r="N62" s="33"/>
      <c r="O62" s="29"/>
      <c r="P62" s="33"/>
      <c r="Q62" s="8"/>
      <c r="R62" s="33"/>
      <c r="S62" s="8"/>
      <c r="T62" s="14"/>
    </row>
    <row r="63" spans="1:20" x14ac:dyDescent="0.35">
      <c r="A63" s="3">
        <v>1246</v>
      </c>
      <c r="B63" s="2" t="s">
        <v>47</v>
      </c>
      <c r="C63" s="5">
        <v>39887</v>
      </c>
      <c r="D63" s="5">
        <v>22343</v>
      </c>
      <c r="E63" s="27" t="s">
        <v>3</v>
      </c>
      <c r="F63" s="25" t="s">
        <v>123</v>
      </c>
      <c r="G63" s="26" t="s">
        <v>2</v>
      </c>
      <c r="H63" s="26" t="s">
        <v>133</v>
      </c>
      <c r="I63" s="1">
        <v>29640</v>
      </c>
      <c r="J63" s="6" t="s">
        <v>114</v>
      </c>
      <c r="K63" s="6" t="s">
        <v>129</v>
      </c>
      <c r="L63" s="12">
        <f t="shared" si="2"/>
        <v>54</v>
      </c>
      <c r="M63" s="9">
        <f t="shared" si="3"/>
        <v>7.8027397260273972</v>
      </c>
      <c r="N63" s="33"/>
      <c r="O63" s="29"/>
      <c r="P63" s="33"/>
      <c r="Q63" s="8"/>
      <c r="R63" s="33"/>
      <c r="S63" s="8"/>
      <c r="T63" s="14"/>
    </row>
    <row r="64" spans="1:20" x14ac:dyDescent="0.35">
      <c r="A64" s="3">
        <v>1250</v>
      </c>
      <c r="B64" s="2" t="s">
        <v>48</v>
      </c>
      <c r="C64" s="5">
        <v>38667</v>
      </c>
      <c r="D64" s="5">
        <v>28623</v>
      </c>
      <c r="E64" s="27" t="s">
        <v>3</v>
      </c>
      <c r="F64" s="25" t="s">
        <v>120</v>
      </c>
      <c r="G64" s="26" t="s">
        <v>2</v>
      </c>
      <c r="H64" s="26" t="s">
        <v>132</v>
      </c>
      <c r="I64" s="1">
        <v>110000</v>
      </c>
      <c r="J64" s="6" t="s">
        <v>114</v>
      </c>
      <c r="K64" s="6" t="s">
        <v>129</v>
      </c>
      <c r="L64" s="12">
        <f t="shared" si="2"/>
        <v>37</v>
      </c>
      <c r="M64" s="9">
        <f t="shared" si="3"/>
        <v>11.145205479452056</v>
      </c>
      <c r="N64" s="33"/>
      <c r="O64" s="29"/>
      <c r="P64" s="33"/>
      <c r="Q64" s="8"/>
      <c r="R64" s="33"/>
      <c r="S64" s="8"/>
      <c r="T64" s="14"/>
    </row>
    <row r="65" spans="1:20" x14ac:dyDescent="0.35">
      <c r="A65" s="3">
        <v>1254</v>
      </c>
      <c r="B65" t="s">
        <v>85</v>
      </c>
      <c r="C65" s="5">
        <v>41894</v>
      </c>
      <c r="D65" s="5">
        <v>31679</v>
      </c>
      <c r="E65" s="27" t="s">
        <v>3</v>
      </c>
      <c r="F65" s="25" t="s">
        <v>120</v>
      </c>
      <c r="G65" s="26" t="s">
        <v>44</v>
      </c>
      <c r="H65" s="26" t="s">
        <v>133</v>
      </c>
      <c r="I65" s="1">
        <v>66000</v>
      </c>
      <c r="J65" s="6" t="s">
        <v>116</v>
      </c>
      <c r="K65" s="6" t="s">
        <v>126</v>
      </c>
      <c r="L65" s="12">
        <f t="shared" si="2"/>
        <v>29</v>
      </c>
      <c r="M65" s="9">
        <f t="shared" si="3"/>
        <v>2.3041095890410959</v>
      </c>
      <c r="N65" s="33"/>
      <c r="O65" s="29"/>
      <c r="P65" s="33"/>
      <c r="Q65" s="8"/>
      <c r="R65" s="33"/>
      <c r="S65" s="8"/>
      <c r="T65" s="14"/>
    </row>
    <row r="66" spans="1:20" x14ac:dyDescent="0.35">
      <c r="A66" s="3">
        <v>1258</v>
      </c>
      <c r="B66" t="s">
        <v>86</v>
      </c>
      <c r="C66" s="5">
        <v>38978</v>
      </c>
      <c r="D66" s="5">
        <v>19526</v>
      </c>
      <c r="E66" s="27" t="s">
        <v>3</v>
      </c>
      <c r="F66" s="25" t="s">
        <v>120</v>
      </c>
      <c r="G66" s="26" t="s">
        <v>2</v>
      </c>
      <c r="H66" s="26" t="s">
        <v>131</v>
      </c>
      <c r="I66" s="1">
        <v>52000</v>
      </c>
      <c r="J66" s="6" t="s">
        <v>115</v>
      </c>
      <c r="K66" s="6" t="s">
        <v>127</v>
      </c>
      <c r="L66" s="12">
        <f t="shared" ref="L66:L101" si="4">DATEDIF(D66,$AF$1,"Y")</f>
        <v>62</v>
      </c>
      <c r="M66" s="9">
        <f t="shared" ref="M66:M101" si="5">($AA$1-C66)/365</f>
        <v>10.293150684931506</v>
      </c>
      <c r="N66" s="33"/>
      <c r="O66" s="29"/>
      <c r="P66" s="33"/>
      <c r="Q66" s="8"/>
      <c r="R66" s="33"/>
      <c r="S66" s="8"/>
      <c r="T66" s="14"/>
    </row>
    <row r="67" spans="1:20" x14ac:dyDescent="0.35">
      <c r="A67" s="3">
        <v>1262</v>
      </c>
      <c r="B67" t="s">
        <v>49</v>
      </c>
      <c r="C67" s="4">
        <v>42321</v>
      </c>
      <c r="D67" s="5">
        <v>20373</v>
      </c>
      <c r="E67" s="27" t="s">
        <v>3</v>
      </c>
      <c r="F67" s="25" t="s">
        <v>120</v>
      </c>
      <c r="G67" s="26" t="s">
        <v>2</v>
      </c>
      <c r="H67" s="26" t="s">
        <v>131</v>
      </c>
      <c r="I67" s="1">
        <v>85000</v>
      </c>
      <c r="J67" s="6" t="s">
        <v>112</v>
      </c>
      <c r="K67" s="6" t="s">
        <v>127</v>
      </c>
      <c r="L67" s="12">
        <f t="shared" si="4"/>
        <v>60</v>
      </c>
      <c r="M67" s="9">
        <f t="shared" si="5"/>
        <v>1.1342465753424658</v>
      </c>
      <c r="N67" s="33"/>
      <c r="O67" s="29"/>
      <c r="P67" s="33"/>
      <c r="Q67" s="8"/>
      <c r="R67" s="33"/>
      <c r="S67" s="8"/>
      <c r="T67" s="14"/>
    </row>
    <row r="68" spans="1:20" x14ac:dyDescent="0.35">
      <c r="A68" s="3">
        <v>1266</v>
      </c>
      <c r="B68" t="s">
        <v>87</v>
      </c>
      <c r="C68" s="5">
        <v>41984</v>
      </c>
      <c r="D68" s="5">
        <v>27091</v>
      </c>
      <c r="E68" s="27" t="s">
        <v>1</v>
      </c>
      <c r="F68" s="25" t="s">
        <v>120</v>
      </c>
      <c r="G68" s="26" t="s">
        <v>2</v>
      </c>
      <c r="H68" s="26" t="s">
        <v>133</v>
      </c>
      <c r="I68" s="1">
        <v>130000</v>
      </c>
      <c r="J68" s="6" t="s">
        <v>4</v>
      </c>
      <c r="K68" s="6" t="s">
        <v>4</v>
      </c>
      <c r="L68" s="12">
        <f t="shared" si="4"/>
        <v>41</v>
      </c>
      <c r="M68" s="9">
        <f t="shared" si="5"/>
        <v>2.0575342465753423</v>
      </c>
      <c r="N68" s="33"/>
      <c r="O68" s="29"/>
      <c r="P68" s="33"/>
      <c r="Q68" s="8"/>
      <c r="R68" s="33"/>
      <c r="S68" s="8"/>
      <c r="T68" s="14"/>
    </row>
    <row r="69" spans="1:20" x14ac:dyDescent="0.35">
      <c r="A69" s="3">
        <v>1270</v>
      </c>
      <c r="B69" t="s">
        <v>88</v>
      </c>
      <c r="C69" s="5">
        <v>40311</v>
      </c>
      <c r="D69" s="5">
        <v>21706</v>
      </c>
      <c r="E69" s="27" t="s">
        <v>3</v>
      </c>
      <c r="F69" s="25" t="s">
        <v>122</v>
      </c>
      <c r="G69" s="26" t="s">
        <v>2</v>
      </c>
      <c r="H69" s="26" t="s">
        <v>131</v>
      </c>
      <c r="I69" s="1">
        <v>110000</v>
      </c>
      <c r="J69" s="6" t="s">
        <v>115</v>
      </c>
      <c r="K69" s="6" t="s">
        <v>127</v>
      </c>
      <c r="L69" s="12">
        <f t="shared" si="4"/>
        <v>56</v>
      </c>
      <c r="M69" s="9">
        <f t="shared" si="5"/>
        <v>6.6410958904109592</v>
      </c>
      <c r="N69" s="33"/>
      <c r="O69" s="29"/>
      <c r="P69" s="33"/>
      <c r="Q69" s="8"/>
      <c r="R69" s="33"/>
      <c r="S69" s="8"/>
      <c r="T69" s="14"/>
    </row>
    <row r="70" spans="1:20" x14ac:dyDescent="0.35">
      <c r="A70" s="3">
        <v>1274</v>
      </c>
      <c r="B70" t="s">
        <v>89</v>
      </c>
      <c r="C70" s="5">
        <v>41604</v>
      </c>
      <c r="D70" s="5">
        <v>20150</v>
      </c>
      <c r="E70" s="27" t="s">
        <v>1</v>
      </c>
      <c r="F70" s="25" t="s">
        <v>120</v>
      </c>
      <c r="G70" s="26" t="s">
        <v>10</v>
      </c>
      <c r="H70" s="26" t="s">
        <v>132</v>
      </c>
      <c r="I70" s="1">
        <v>33280</v>
      </c>
      <c r="J70" s="6" t="s">
        <v>113</v>
      </c>
      <c r="K70" s="6" t="s">
        <v>126</v>
      </c>
      <c r="L70" s="12">
        <f t="shared" si="4"/>
        <v>60</v>
      </c>
      <c r="M70" s="9">
        <f t="shared" si="5"/>
        <v>3.0986301369863014</v>
      </c>
      <c r="N70" s="33"/>
      <c r="O70" s="29"/>
      <c r="P70" s="33"/>
      <c r="Q70" s="8"/>
      <c r="R70" s="33"/>
      <c r="S70" s="8"/>
      <c r="T70" s="14"/>
    </row>
    <row r="71" spans="1:20" x14ac:dyDescent="0.35">
      <c r="A71" s="3">
        <v>1278</v>
      </c>
      <c r="B71" t="s">
        <v>90</v>
      </c>
      <c r="C71" s="5">
        <v>38224</v>
      </c>
      <c r="D71" s="5">
        <v>23510</v>
      </c>
      <c r="E71" s="27" t="s">
        <v>3</v>
      </c>
      <c r="F71" s="25" t="s">
        <v>124</v>
      </c>
      <c r="G71" s="26" t="s">
        <v>10</v>
      </c>
      <c r="H71" s="26" t="s">
        <v>132</v>
      </c>
      <c r="I71" s="1">
        <v>45000</v>
      </c>
      <c r="J71" s="6" t="s">
        <v>116</v>
      </c>
      <c r="K71" s="6" t="s">
        <v>126</v>
      </c>
      <c r="L71" s="12">
        <f t="shared" si="4"/>
        <v>51</v>
      </c>
      <c r="M71" s="9">
        <f t="shared" si="5"/>
        <v>12.358904109589041</v>
      </c>
      <c r="N71" s="33"/>
      <c r="O71" s="29"/>
      <c r="P71" s="33"/>
      <c r="Q71" s="8"/>
      <c r="R71" s="33"/>
      <c r="S71" s="8"/>
      <c r="T71" s="14"/>
    </row>
    <row r="72" spans="1:20" x14ac:dyDescent="0.35">
      <c r="A72" s="3">
        <v>1282</v>
      </c>
      <c r="B72" t="s">
        <v>91</v>
      </c>
      <c r="C72" s="5">
        <v>38311</v>
      </c>
      <c r="D72" s="5">
        <v>18569</v>
      </c>
      <c r="E72" s="27" t="s">
        <v>3</v>
      </c>
      <c r="F72" s="25" t="s">
        <v>120</v>
      </c>
      <c r="G72" s="26" t="s">
        <v>2</v>
      </c>
      <c r="H72" s="26" t="s">
        <v>131</v>
      </c>
      <c r="I72" s="1">
        <v>35000</v>
      </c>
      <c r="J72" s="6" t="s">
        <v>114</v>
      </c>
      <c r="K72" s="6" t="s">
        <v>129</v>
      </c>
      <c r="L72" s="12">
        <f t="shared" si="4"/>
        <v>65</v>
      </c>
      <c r="M72" s="9">
        <f t="shared" si="5"/>
        <v>12.12054794520548</v>
      </c>
      <c r="N72" s="33"/>
      <c r="O72" s="29"/>
      <c r="P72" s="33"/>
      <c r="Q72" s="8"/>
      <c r="R72" s="33"/>
      <c r="S72" s="8"/>
      <c r="T72" s="14"/>
    </row>
    <row r="73" spans="1:20" x14ac:dyDescent="0.35">
      <c r="A73" s="3">
        <v>1286</v>
      </c>
      <c r="B73" t="s">
        <v>92</v>
      </c>
      <c r="C73" s="4">
        <v>42104</v>
      </c>
      <c r="D73" s="5">
        <v>30147</v>
      </c>
      <c r="E73" s="27" t="s">
        <v>3</v>
      </c>
      <c r="F73" s="25" t="s">
        <v>122</v>
      </c>
      <c r="G73" s="26" t="s">
        <v>2</v>
      </c>
      <c r="H73" s="26" t="s">
        <v>132</v>
      </c>
      <c r="I73" s="1">
        <v>63750</v>
      </c>
      <c r="J73" s="6" t="s">
        <v>112</v>
      </c>
      <c r="K73" s="6" t="s">
        <v>127</v>
      </c>
      <c r="L73" s="12">
        <f t="shared" si="4"/>
        <v>33</v>
      </c>
      <c r="M73" s="9">
        <f t="shared" si="5"/>
        <v>1.7287671232876711</v>
      </c>
      <c r="N73" s="33"/>
      <c r="O73" s="29"/>
      <c r="P73" s="33"/>
      <c r="Q73" s="8"/>
      <c r="R73" s="33"/>
      <c r="S73" s="8"/>
      <c r="T73" s="14"/>
    </row>
    <row r="74" spans="1:20" x14ac:dyDescent="0.35">
      <c r="A74" s="3">
        <v>1290</v>
      </c>
      <c r="B74" t="s">
        <v>93</v>
      </c>
      <c r="C74" s="5">
        <v>39697</v>
      </c>
      <c r="D74" s="5">
        <v>24649</v>
      </c>
      <c r="E74" s="27" t="s">
        <v>3</v>
      </c>
      <c r="F74" s="25" t="s">
        <v>124</v>
      </c>
      <c r="G74" s="26" t="s">
        <v>10</v>
      </c>
      <c r="H74" s="26" t="s">
        <v>133</v>
      </c>
      <c r="I74" s="1">
        <v>93000</v>
      </c>
      <c r="J74" s="6" t="s">
        <v>114</v>
      </c>
      <c r="K74" s="6" t="s">
        <v>129</v>
      </c>
      <c r="L74" s="12">
        <f t="shared" si="4"/>
        <v>48</v>
      </c>
      <c r="M74" s="9">
        <f t="shared" si="5"/>
        <v>8.3232876712328761</v>
      </c>
      <c r="N74" s="33"/>
      <c r="O74" s="29"/>
      <c r="P74" s="33"/>
      <c r="Q74" s="8"/>
      <c r="R74" s="33"/>
      <c r="S74" s="8"/>
      <c r="T74" s="14"/>
    </row>
    <row r="75" spans="1:20" x14ac:dyDescent="0.35">
      <c r="A75" s="3">
        <v>1294</v>
      </c>
      <c r="B75" t="s">
        <v>94</v>
      </c>
      <c r="C75" s="5">
        <v>40103</v>
      </c>
      <c r="D75" s="5">
        <v>24551</v>
      </c>
      <c r="E75" s="27" t="s">
        <v>3</v>
      </c>
      <c r="F75" s="25" t="s">
        <v>122</v>
      </c>
      <c r="G75" s="26" t="s">
        <v>44</v>
      </c>
      <c r="H75" s="26" t="s">
        <v>132</v>
      </c>
      <c r="I75" s="1">
        <v>90000</v>
      </c>
      <c r="J75" s="6" t="s">
        <v>112</v>
      </c>
      <c r="K75" s="6" t="s">
        <v>127</v>
      </c>
      <c r="L75" s="12">
        <f t="shared" si="4"/>
        <v>48</v>
      </c>
      <c r="M75" s="9">
        <f t="shared" si="5"/>
        <v>7.2109589041095887</v>
      </c>
      <c r="N75" s="33"/>
      <c r="O75" s="29"/>
      <c r="P75" s="33"/>
      <c r="Q75" s="8"/>
      <c r="R75" s="33"/>
      <c r="S75" s="8"/>
      <c r="T75" s="14"/>
    </row>
    <row r="76" spans="1:20" x14ac:dyDescent="0.35">
      <c r="A76" s="3">
        <v>1298</v>
      </c>
      <c r="B76" t="s">
        <v>95</v>
      </c>
      <c r="C76" s="4">
        <v>42153</v>
      </c>
      <c r="D76" s="5">
        <v>19464</v>
      </c>
      <c r="E76" s="27" t="s">
        <v>3</v>
      </c>
      <c r="F76" s="25" t="s">
        <v>120</v>
      </c>
      <c r="G76" s="26" t="s">
        <v>2</v>
      </c>
      <c r="H76" s="26" t="s">
        <v>133</v>
      </c>
      <c r="I76" s="1">
        <v>152400</v>
      </c>
      <c r="J76" s="6" t="s">
        <v>114</v>
      </c>
      <c r="K76" s="6" t="s">
        <v>129</v>
      </c>
      <c r="L76" s="12">
        <f t="shared" si="4"/>
        <v>62</v>
      </c>
      <c r="M76" s="9">
        <f t="shared" si="5"/>
        <v>1.5945205479452054</v>
      </c>
      <c r="N76" s="33"/>
      <c r="O76" s="29"/>
      <c r="P76" s="33"/>
      <c r="Q76" s="8"/>
      <c r="R76" s="33"/>
      <c r="S76" s="8"/>
      <c r="T76" s="14"/>
    </row>
    <row r="77" spans="1:20" x14ac:dyDescent="0.35">
      <c r="A77" s="3">
        <v>1302</v>
      </c>
      <c r="B77" t="s">
        <v>96</v>
      </c>
      <c r="C77" s="5">
        <v>41075</v>
      </c>
      <c r="D77" s="5">
        <v>23223</v>
      </c>
      <c r="E77" s="27" t="s">
        <v>3</v>
      </c>
      <c r="F77" s="25" t="s">
        <v>120</v>
      </c>
      <c r="G77" s="26" t="s">
        <v>10</v>
      </c>
      <c r="H77" s="26" t="s">
        <v>133</v>
      </c>
      <c r="I77" s="1">
        <v>26520</v>
      </c>
      <c r="J77" s="6" t="s">
        <v>112</v>
      </c>
      <c r="K77" s="6" t="s">
        <v>127</v>
      </c>
      <c r="L77" s="12">
        <f t="shared" si="4"/>
        <v>52</v>
      </c>
      <c r="M77" s="9">
        <f t="shared" si="5"/>
        <v>4.5479452054794525</v>
      </c>
      <c r="N77" s="33"/>
      <c r="O77" s="29"/>
      <c r="P77" s="33"/>
      <c r="Q77" s="8"/>
      <c r="R77" s="33"/>
      <c r="S77" s="8"/>
      <c r="T77" s="14"/>
    </row>
    <row r="78" spans="1:20" x14ac:dyDescent="0.35">
      <c r="A78" s="3">
        <v>1306</v>
      </c>
      <c r="B78" t="s">
        <v>97</v>
      </c>
      <c r="C78" s="4">
        <v>42195</v>
      </c>
      <c r="D78" s="5">
        <v>22041</v>
      </c>
      <c r="E78" s="27" t="s">
        <v>3</v>
      </c>
      <c r="F78" s="25" t="s">
        <v>120</v>
      </c>
      <c r="G78" s="26" t="s">
        <v>2</v>
      </c>
      <c r="H78" s="26" t="s">
        <v>132</v>
      </c>
      <c r="I78" s="1">
        <v>40000</v>
      </c>
      <c r="J78" s="6" t="s">
        <v>111</v>
      </c>
      <c r="K78" s="6" t="s">
        <v>129</v>
      </c>
      <c r="L78" s="12">
        <f t="shared" si="4"/>
        <v>55</v>
      </c>
      <c r="M78" s="9">
        <f t="shared" si="5"/>
        <v>1.4794520547945205</v>
      </c>
      <c r="N78" s="33"/>
      <c r="O78" s="29"/>
      <c r="P78" s="33"/>
      <c r="Q78" s="8"/>
      <c r="R78" s="33"/>
      <c r="S78" s="8"/>
      <c r="T78" s="14"/>
    </row>
    <row r="79" spans="1:20" x14ac:dyDescent="0.35">
      <c r="A79" s="3">
        <v>1310</v>
      </c>
      <c r="B79" t="s">
        <v>98</v>
      </c>
      <c r="C79" s="4">
        <v>42391</v>
      </c>
      <c r="D79" s="5">
        <v>19551</v>
      </c>
      <c r="E79" s="27" t="s">
        <v>3</v>
      </c>
      <c r="F79" s="25" t="s">
        <v>120</v>
      </c>
      <c r="G79" s="26" t="s">
        <v>2</v>
      </c>
      <c r="H79" s="26" t="s">
        <v>133</v>
      </c>
      <c r="I79" s="1">
        <v>50000</v>
      </c>
      <c r="J79" s="6" t="s">
        <v>114</v>
      </c>
      <c r="K79" s="6" t="s">
        <v>129</v>
      </c>
      <c r="L79" s="12">
        <f t="shared" si="4"/>
        <v>62</v>
      </c>
      <c r="M79" s="9">
        <f t="shared" si="5"/>
        <v>0.94246575342465755</v>
      </c>
      <c r="N79" s="33"/>
      <c r="O79" s="29"/>
      <c r="P79" s="33"/>
      <c r="Q79" s="8"/>
      <c r="R79" s="33"/>
      <c r="S79" s="8"/>
      <c r="T79" s="14"/>
    </row>
    <row r="80" spans="1:20" x14ac:dyDescent="0.35">
      <c r="A80" s="3">
        <v>1314</v>
      </c>
      <c r="B80" t="s">
        <v>99</v>
      </c>
      <c r="C80" s="4">
        <v>42293</v>
      </c>
      <c r="D80" s="5">
        <v>30878</v>
      </c>
      <c r="E80" s="27" t="s">
        <v>1</v>
      </c>
      <c r="F80" s="25" t="s">
        <v>120</v>
      </c>
      <c r="G80" s="26" t="s">
        <v>2</v>
      </c>
      <c r="H80" s="26" t="s">
        <v>133</v>
      </c>
      <c r="I80" s="1">
        <v>85000</v>
      </c>
      <c r="J80" s="6" t="s">
        <v>115</v>
      </c>
      <c r="K80" s="6" t="s">
        <v>127</v>
      </c>
      <c r="L80" s="12">
        <f t="shared" si="4"/>
        <v>31</v>
      </c>
      <c r="M80" s="9">
        <f t="shared" si="5"/>
        <v>1.210958904109589</v>
      </c>
      <c r="N80" s="33"/>
      <c r="O80" s="29"/>
      <c r="P80" s="33"/>
      <c r="Q80" s="8"/>
      <c r="R80" s="33"/>
      <c r="S80" s="8"/>
      <c r="T80" s="14"/>
    </row>
    <row r="81" spans="1:20" x14ac:dyDescent="0.35">
      <c r="A81" s="3">
        <v>1318</v>
      </c>
      <c r="B81" t="s">
        <v>100</v>
      </c>
      <c r="C81" s="4">
        <v>42244</v>
      </c>
      <c r="D81" s="5">
        <v>18956</v>
      </c>
      <c r="E81" s="27" t="s">
        <v>3</v>
      </c>
      <c r="F81" s="25" t="s">
        <v>120</v>
      </c>
      <c r="G81" s="26" t="s">
        <v>2</v>
      </c>
      <c r="H81" s="26" t="s">
        <v>133</v>
      </c>
      <c r="I81" s="1">
        <v>28496</v>
      </c>
      <c r="J81" s="6" t="s">
        <v>112</v>
      </c>
      <c r="K81" s="6" t="s">
        <v>127</v>
      </c>
      <c r="L81" s="12">
        <f t="shared" si="4"/>
        <v>64</v>
      </c>
      <c r="M81" s="9">
        <f t="shared" si="5"/>
        <v>1.3452054794520547</v>
      </c>
      <c r="N81" s="33"/>
      <c r="O81" s="29"/>
      <c r="P81" s="33"/>
      <c r="Q81" s="8"/>
      <c r="R81" s="33"/>
      <c r="S81" s="8"/>
      <c r="T81" s="14"/>
    </row>
    <row r="82" spans="1:20" x14ac:dyDescent="0.35">
      <c r="A82" s="3">
        <v>1322</v>
      </c>
      <c r="B82" t="s">
        <v>49</v>
      </c>
      <c r="C82" s="5">
        <v>38982</v>
      </c>
      <c r="D82" s="5">
        <v>21555</v>
      </c>
      <c r="E82" s="27" t="s">
        <v>1</v>
      </c>
      <c r="F82" s="26" t="s">
        <v>124</v>
      </c>
      <c r="G82" s="26" t="s">
        <v>2</v>
      </c>
      <c r="H82" s="26" t="s">
        <v>132</v>
      </c>
      <c r="I82" s="1">
        <v>24752</v>
      </c>
      <c r="J82" s="6" t="s">
        <v>111</v>
      </c>
      <c r="K82" s="6" t="s">
        <v>129</v>
      </c>
      <c r="L82" s="12">
        <f t="shared" si="4"/>
        <v>56</v>
      </c>
      <c r="M82" s="9">
        <f t="shared" si="5"/>
        <v>10.282191780821918</v>
      </c>
      <c r="N82" s="33"/>
      <c r="O82" s="29"/>
      <c r="P82" s="33"/>
      <c r="Q82" s="8"/>
      <c r="R82" s="33"/>
      <c r="S82" s="8"/>
      <c r="T82" s="14"/>
    </row>
    <row r="83" spans="1:20" x14ac:dyDescent="0.35">
      <c r="A83" s="3">
        <v>1326</v>
      </c>
      <c r="B83" s="2" t="s">
        <v>51</v>
      </c>
      <c r="C83" s="5">
        <v>39160</v>
      </c>
      <c r="D83" s="5">
        <v>30262</v>
      </c>
      <c r="E83" s="27" t="s">
        <v>3</v>
      </c>
      <c r="F83" s="25" t="s">
        <v>120</v>
      </c>
      <c r="G83" s="26" t="s">
        <v>2</v>
      </c>
      <c r="H83" s="26" t="s">
        <v>133</v>
      </c>
      <c r="I83" s="1">
        <v>65000</v>
      </c>
      <c r="J83" s="6" t="s">
        <v>112</v>
      </c>
      <c r="K83" s="6" t="s">
        <v>127</v>
      </c>
      <c r="L83" s="12">
        <f t="shared" si="4"/>
        <v>33</v>
      </c>
      <c r="M83" s="9">
        <f t="shared" si="5"/>
        <v>9.794520547945206</v>
      </c>
      <c r="N83" s="33"/>
      <c r="O83" s="29"/>
      <c r="P83" s="33"/>
      <c r="Q83" s="8"/>
      <c r="R83" s="33"/>
      <c r="S83" s="8"/>
      <c r="T83" s="14"/>
    </row>
    <row r="84" spans="1:20" x14ac:dyDescent="0.35">
      <c r="A84" s="3">
        <v>1330</v>
      </c>
      <c r="B84" s="2" t="s">
        <v>52</v>
      </c>
      <c r="C84" s="5">
        <v>40248</v>
      </c>
      <c r="D84" s="5">
        <v>21247</v>
      </c>
      <c r="E84" s="27" t="s">
        <v>3</v>
      </c>
      <c r="F84" s="25" t="s">
        <v>123</v>
      </c>
      <c r="G84" s="26" t="s">
        <v>10</v>
      </c>
      <c r="H84" s="26" t="s">
        <v>133</v>
      </c>
      <c r="I84" s="1">
        <v>22880</v>
      </c>
      <c r="J84" s="6" t="s">
        <v>111</v>
      </c>
      <c r="K84" s="6" t="s">
        <v>129</v>
      </c>
      <c r="L84" s="12">
        <f t="shared" si="4"/>
        <v>57</v>
      </c>
      <c r="M84" s="9">
        <f t="shared" si="5"/>
        <v>6.8136986301369866</v>
      </c>
      <c r="N84" s="33"/>
      <c r="O84" s="29"/>
      <c r="P84" s="33"/>
      <c r="Q84" s="8"/>
      <c r="R84" s="33"/>
      <c r="S84" s="8"/>
      <c r="T84" s="14"/>
    </row>
    <row r="85" spans="1:20" x14ac:dyDescent="0.35">
      <c r="A85" s="3">
        <v>1334</v>
      </c>
      <c r="B85" s="2" t="s">
        <v>53</v>
      </c>
      <c r="C85" s="4">
        <v>42244</v>
      </c>
      <c r="D85" s="5">
        <v>27795</v>
      </c>
      <c r="E85" s="27" t="s">
        <v>3</v>
      </c>
      <c r="F85" s="25" t="s">
        <v>124</v>
      </c>
      <c r="G85" s="26" t="s">
        <v>2</v>
      </c>
      <c r="H85" s="26" t="s">
        <v>132</v>
      </c>
      <c r="I85" s="1">
        <v>29016</v>
      </c>
      <c r="J85" s="6" t="s">
        <v>115</v>
      </c>
      <c r="K85" s="6" t="s">
        <v>127</v>
      </c>
      <c r="L85" s="12">
        <f t="shared" si="4"/>
        <v>39</v>
      </c>
      <c r="M85" s="9">
        <f t="shared" si="5"/>
        <v>1.3452054794520547</v>
      </c>
      <c r="N85" s="33"/>
      <c r="O85" s="29"/>
      <c r="P85" s="33"/>
      <c r="Q85" s="8"/>
      <c r="R85" s="33"/>
      <c r="S85" s="8"/>
      <c r="T85" s="14"/>
    </row>
    <row r="86" spans="1:20" x14ac:dyDescent="0.35">
      <c r="A86" s="3">
        <v>1338</v>
      </c>
      <c r="B86" s="2" t="s">
        <v>54</v>
      </c>
      <c r="C86" s="5">
        <v>37844</v>
      </c>
      <c r="D86" s="5">
        <v>24564</v>
      </c>
      <c r="E86" s="27" t="s">
        <v>1</v>
      </c>
      <c r="F86" s="25" t="s">
        <v>120</v>
      </c>
      <c r="G86" s="26" t="s">
        <v>2</v>
      </c>
      <c r="H86" s="26" t="s">
        <v>131</v>
      </c>
      <c r="I86" s="1">
        <v>102500</v>
      </c>
      <c r="J86" s="6" t="s">
        <v>115</v>
      </c>
      <c r="K86" s="6" t="s">
        <v>127</v>
      </c>
      <c r="L86" s="12">
        <f t="shared" si="4"/>
        <v>48</v>
      </c>
      <c r="M86" s="9">
        <f t="shared" si="5"/>
        <v>13.4</v>
      </c>
      <c r="N86" s="33"/>
      <c r="O86" s="29"/>
      <c r="P86" s="33"/>
      <c r="Q86" s="8"/>
      <c r="R86" s="33"/>
      <c r="S86" s="8"/>
      <c r="T86" s="14"/>
    </row>
    <row r="87" spans="1:20" x14ac:dyDescent="0.35">
      <c r="A87" s="3">
        <v>1342</v>
      </c>
      <c r="B87" s="2" t="s">
        <v>55</v>
      </c>
      <c r="C87" s="4">
        <v>42097</v>
      </c>
      <c r="D87" s="5">
        <v>24525</v>
      </c>
      <c r="E87" s="27" t="s">
        <v>3</v>
      </c>
      <c r="F87" s="25" t="s">
        <v>120</v>
      </c>
      <c r="G87" s="26" t="s">
        <v>2</v>
      </c>
      <c r="H87" s="26" t="s">
        <v>133</v>
      </c>
      <c r="I87" s="1">
        <v>43260</v>
      </c>
      <c r="J87" s="6" t="s">
        <v>113</v>
      </c>
      <c r="K87" s="6" t="s">
        <v>126</v>
      </c>
      <c r="L87" s="12">
        <f t="shared" si="4"/>
        <v>48</v>
      </c>
      <c r="M87" s="9">
        <f t="shared" si="5"/>
        <v>1.747945205479452</v>
      </c>
      <c r="N87" s="33"/>
      <c r="O87" s="29"/>
      <c r="P87" s="33"/>
      <c r="Q87" s="8"/>
      <c r="R87" s="33"/>
      <c r="S87" s="8"/>
      <c r="T87" s="14"/>
    </row>
    <row r="88" spans="1:20" x14ac:dyDescent="0.35">
      <c r="A88" s="3">
        <v>1346</v>
      </c>
      <c r="B88" s="2" t="s">
        <v>56</v>
      </c>
      <c r="C88" s="5">
        <v>39879</v>
      </c>
      <c r="D88" s="5">
        <v>23788</v>
      </c>
      <c r="E88" s="27" t="s">
        <v>3</v>
      </c>
      <c r="F88" s="25" t="s">
        <v>122</v>
      </c>
      <c r="G88" s="26" t="s">
        <v>2</v>
      </c>
      <c r="H88" s="26" t="s">
        <v>133</v>
      </c>
      <c r="I88" s="1">
        <v>150000</v>
      </c>
      <c r="J88" s="6" t="s">
        <v>112</v>
      </c>
      <c r="K88" s="6" t="s">
        <v>127</v>
      </c>
      <c r="L88" s="12">
        <f t="shared" si="4"/>
        <v>50</v>
      </c>
      <c r="M88" s="9">
        <f t="shared" si="5"/>
        <v>7.8246575342465752</v>
      </c>
      <c r="N88" s="33"/>
      <c r="O88" s="29"/>
      <c r="P88" s="33"/>
      <c r="Q88" s="8"/>
      <c r="R88" s="33"/>
      <c r="S88" s="8"/>
      <c r="T88" s="14"/>
    </row>
    <row r="89" spans="1:20" x14ac:dyDescent="0.35">
      <c r="A89" s="3">
        <v>1350</v>
      </c>
      <c r="B89" s="2" t="s">
        <v>57</v>
      </c>
      <c r="C89" s="5">
        <v>40906</v>
      </c>
      <c r="D89" s="5">
        <v>19453</v>
      </c>
      <c r="E89" s="27" t="s">
        <v>3</v>
      </c>
      <c r="F89" s="25" t="s">
        <v>123</v>
      </c>
      <c r="G89" s="26" t="s">
        <v>44</v>
      </c>
      <c r="H89" s="26" t="s">
        <v>133</v>
      </c>
      <c r="I89" s="1">
        <v>55000</v>
      </c>
      <c r="J89" s="6" t="s">
        <v>112</v>
      </c>
      <c r="K89" s="6" t="s">
        <v>127</v>
      </c>
      <c r="L89" s="12">
        <f t="shared" si="4"/>
        <v>62</v>
      </c>
      <c r="M89" s="9">
        <f t="shared" si="5"/>
        <v>5.0109589041095894</v>
      </c>
      <c r="N89" s="33"/>
      <c r="O89" s="29"/>
      <c r="P89" s="33"/>
      <c r="Q89" s="8"/>
      <c r="R89" s="33"/>
      <c r="S89" s="8"/>
      <c r="T89" s="14"/>
    </row>
    <row r="90" spans="1:20" x14ac:dyDescent="0.35">
      <c r="A90" s="3">
        <v>1354</v>
      </c>
      <c r="B90" s="2" t="s">
        <v>58</v>
      </c>
      <c r="C90" s="4">
        <v>42412</v>
      </c>
      <c r="D90" s="5">
        <v>28934</v>
      </c>
      <c r="E90" s="27" t="s">
        <v>3</v>
      </c>
      <c r="F90" s="25" t="s">
        <v>123</v>
      </c>
      <c r="G90" s="26" t="s">
        <v>2</v>
      </c>
      <c r="H90" s="26" t="s">
        <v>133</v>
      </c>
      <c r="I90" s="1">
        <v>22880</v>
      </c>
      <c r="J90" s="6" t="s">
        <v>113</v>
      </c>
      <c r="K90" s="6" t="s">
        <v>126</v>
      </c>
      <c r="L90" s="12">
        <f t="shared" si="4"/>
        <v>36</v>
      </c>
      <c r="M90" s="9">
        <f t="shared" si="5"/>
        <v>0.8849315068493151</v>
      </c>
      <c r="N90" s="33"/>
      <c r="O90" s="29"/>
      <c r="P90" s="33"/>
      <c r="Q90" s="8"/>
      <c r="R90" s="33"/>
      <c r="S90" s="8"/>
      <c r="T90" s="14"/>
    </row>
    <row r="91" spans="1:20" x14ac:dyDescent="0.35">
      <c r="A91" s="3">
        <v>1358</v>
      </c>
      <c r="B91" t="s">
        <v>101</v>
      </c>
      <c r="C91" s="4">
        <v>42162</v>
      </c>
      <c r="D91" s="5">
        <v>27888</v>
      </c>
      <c r="E91" s="27" t="s">
        <v>3</v>
      </c>
      <c r="F91" s="26" t="s">
        <v>123</v>
      </c>
      <c r="G91" s="26" t="s">
        <v>2</v>
      </c>
      <c r="H91" s="26" t="s">
        <v>132</v>
      </c>
      <c r="I91" s="1">
        <v>22880</v>
      </c>
      <c r="J91" s="6" t="s">
        <v>112</v>
      </c>
      <c r="K91" s="6" t="s">
        <v>127</v>
      </c>
      <c r="L91" s="12">
        <f t="shared" si="4"/>
        <v>39</v>
      </c>
      <c r="M91" s="9">
        <f t="shared" si="5"/>
        <v>1.5698630136986302</v>
      </c>
      <c r="N91" s="33"/>
      <c r="O91" s="29"/>
      <c r="P91" s="33"/>
      <c r="Q91" s="8"/>
      <c r="R91" s="33"/>
      <c r="S91" s="8"/>
      <c r="T91" s="14"/>
    </row>
    <row r="92" spans="1:20" x14ac:dyDescent="0.35">
      <c r="A92" s="3">
        <v>1362</v>
      </c>
      <c r="B92" t="s">
        <v>102</v>
      </c>
      <c r="C92" s="4">
        <v>42391</v>
      </c>
      <c r="D92" s="5">
        <v>33330</v>
      </c>
      <c r="E92" s="27" t="s">
        <v>3</v>
      </c>
      <c r="F92" s="26" t="s">
        <v>124</v>
      </c>
      <c r="G92" s="26" t="s">
        <v>2</v>
      </c>
      <c r="H92" s="26" t="s">
        <v>132</v>
      </c>
      <c r="I92" s="1">
        <v>23920</v>
      </c>
      <c r="J92" s="6" t="s">
        <v>114</v>
      </c>
      <c r="K92" s="6" t="s">
        <v>129</v>
      </c>
      <c r="L92" s="12">
        <f t="shared" si="4"/>
        <v>24</v>
      </c>
      <c r="M92" s="9">
        <f t="shared" si="5"/>
        <v>0.94246575342465755</v>
      </c>
      <c r="N92" s="33"/>
      <c r="O92" s="29"/>
      <c r="P92" s="33"/>
      <c r="Q92" s="8"/>
      <c r="R92" s="33"/>
      <c r="S92" s="8"/>
      <c r="T92" s="14"/>
    </row>
    <row r="93" spans="1:20" x14ac:dyDescent="0.35">
      <c r="A93" s="3">
        <v>1366</v>
      </c>
      <c r="B93" t="s">
        <v>103</v>
      </c>
      <c r="C93" s="4">
        <v>42307</v>
      </c>
      <c r="D93" s="5">
        <v>20572</v>
      </c>
      <c r="E93" s="27" t="s">
        <v>1</v>
      </c>
      <c r="F93" s="25" t="s">
        <v>120</v>
      </c>
      <c r="G93" s="26" t="s">
        <v>2</v>
      </c>
      <c r="H93" s="26" t="s">
        <v>132</v>
      </c>
      <c r="I93" s="1">
        <v>100000</v>
      </c>
      <c r="J93" s="6" t="s">
        <v>114</v>
      </c>
      <c r="K93" s="6" t="s">
        <v>129</v>
      </c>
      <c r="L93" s="12">
        <f t="shared" si="4"/>
        <v>59</v>
      </c>
      <c r="M93" s="9">
        <f t="shared" si="5"/>
        <v>1.1726027397260275</v>
      </c>
      <c r="N93" s="33"/>
      <c r="O93" s="29"/>
      <c r="P93" s="33"/>
      <c r="Q93" s="8"/>
      <c r="R93" s="33"/>
      <c r="S93" s="8"/>
      <c r="T93" s="14"/>
    </row>
    <row r="94" spans="1:20" x14ac:dyDescent="0.35">
      <c r="A94" s="3">
        <v>1370</v>
      </c>
      <c r="B94" t="s">
        <v>104</v>
      </c>
      <c r="C94" s="4">
        <v>42251</v>
      </c>
      <c r="D94" s="5">
        <v>27340</v>
      </c>
      <c r="E94" s="27" t="s">
        <v>1</v>
      </c>
      <c r="F94" s="25" t="s">
        <v>124</v>
      </c>
      <c r="G94" s="26" t="s">
        <v>2</v>
      </c>
      <c r="H94" s="26" t="s">
        <v>133</v>
      </c>
      <c r="I94" s="1">
        <v>43000</v>
      </c>
      <c r="J94" s="6" t="s">
        <v>112</v>
      </c>
      <c r="K94" s="6" t="s">
        <v>127</v>
      </c>
      <c r="L94" s="12">
        <f t="shared" si="4"/>
        <v>41</v>
      </c>
      <c r="M94" s="9">
        <f t="shared" si="5"/>
        <v>1.3260273972602741</v>
      </c>
      <c r="N94" s="33"/>
      <c r="O94" s="29"/>
      <c r="P94" s="33"/>
      <c r="Q94" s="8"/>
      <c r="R94" s="33"/>
      <c r="S94" s="8"/>
      <c r="T94" s="14"/>
    </row>
    <row r="95" spans="1:20" x14ac:dyDescent="0.35">
      <c r="A95" s="3">
        <v>1374</v>
      </c>
      <c r="B95" t="s">
        <v>105</v>
      </c>
      <c r="C95" s="5">
        <v>41559</v>
      </c>
      <c r="D95" s="5">
        <v>25585</v>
      </c>
      <c r="E95" s="27" t="s">
        <v>1</v>
      </c>
      <c r="F95" s="25" t="s">
        <v>120</v>
      </c>
      <c r="G95" s="26" t="s">
        <v>10</v>
      </c>
      <c r="H95" s="26" t="s">
        <v>132</v>
      </c>
      <c r="I95" s="1">
        <v>36004</v>
      </c>
      <c r="J95" s="6" t="s">
        <v>112</v>
      </c>
      <c r="K95" s="6" t="s">
        <v>127</v>
      </c>
      <c r="L95" s="12">
        <f t="shared" si="4"/>
        <v>45</v>
      </c>
      <c r="M95" s="9">
        <f t="shared" si="5"/>
        <v>3.2219178082191782</v>
      </c>
      <c r="N95" s="33"/>
      <c r="O95" s="29"/>
      <c r="P95" s="33"/>
      <c r="Q95" s="8"/>
      <c r="R95" s="33"/>
      <c r="S95" s="8"/>
      <c r="T95" s="14"/>
    </row>
    <row r="96" spans="1:20" x14ac:dyDescent="0.35">
      <c r="A96" s="3">
        <v>1378</v>
      </c>
      <c r="B96" t="s">
        <v>25</v>
      </c>
      <c r="C96" s="5">
        <v>40221</v>
      </c>
      <c r="D96" s="5">
        <v>27222</v>
      </c>
      <c r="E96" s="27" t="s">
        <v>3</v>
      </c>
      <c r="F96" s="25" t="s">
        <v>120</v>
      </c>
      <c r="G96" s="26" t="s">
        <v>2</v>
      </c>
      <c r="H96" s="26" t="s">
        <v>131</v>
      </c>
      <c r="I96" s="1">
        <v>38500</v>
      </c>
      <c r="J96" s="6" t="s">
        <v>114</v>
      </c>
      <c r="K96" s="6" t="s">
        <v>129</v>
      </c>
      <c r="L96" s="12">
        <f t="shared" si="4"/>
        <v>41</v>
      </c>
      <c r="M96" s="9">
        <f t="shared" si="5"/>
        <v>6.8876712328767127</v>
      </c>
      <c r="N96" s="33"/>
      <c r="O96" s="29"/>
      <c r="P96" s="33"/>
      <c r="Q96" s="8"/>
      <c r="R96" s="33"/>
      <c r="S96" s="8"/>
      <c r="T96" s="14"/>
    </row>
    <row r="97" spans="1:20" x14ac:dyDescent="0.35">
      <c r="A97" s="3">
        <v>1382</v>
      </c>
      <c r="B97" t="s">
        <v>106</v>
      </c>
      <c r="C97" s="5">
        <v>40740</v>
      </c>
      <c r="D97" s="5">
        <v>25730</v>
      </c>
      <c r="E97" s="27" t="s">
        <v>3</v>
      </c>
      <c r="F97" s="25" t="s">
        <v>123</v>
      </c>
      <c r="G97" s="26" t="s">
        <v>2</v>
      </c>
      <c r="H97" s="26" t="s">
        <v>131</v>
      </c>
      <c r="I97" s="1">
        <v>27851</v>
      </c>
      <c r="J97" s="6" t="s">
        <v>113</v>
      </c>
      <c r="K97" s="6" t="s">
        <v>126</v>
      </c>
      <c r="L97" s="12">
        <f t="shared" si="4"/>
        <v>45</v>
      </c>
      <c r="M97" s="9">
        <f t="shared" si="5"/>
        <v>5.4657534246575343</v>
      </c>
      <c r="N97" s="33"/>
      <c r="O97" s="29"/>
      <c r="P97" s="33"/>
      <c r="Q97" s="8"/>
      <c r="R97" s="33"/>
      <c r="S97" s="8"/>
      <c r="T97" s="14"/>
    </row>
    <row r="98" spans="1:20" x14ac:dyDescent="0.35">
      <c r="A98" s="3">
        <v>1386</v>
      </c>
      <c r="B98" t="s">
        <v>50</v>
      </c>
      <c r="C98" s="4">
        <v>42279</v>
      </c>
      <c r="D98" s="5">
        <v>24999</v>
      </c>
      <c r="E98" s="27" t="s">
        <v>3</v>
      </c>
      <c r="F98" s="25" t="s">
        <v>124</v>
      </c>
      <c r="G98" s="26" t="s">
        <v>2</v>
      </c>
      <c r="H98" s="26" t="s">
        <v>132</v>
      </c>
      <c r="I98" s="1">
        <v>96000</v>
      </c>
      <c r="J98" s="6" t="s">
        <v>115</v>
      </c>
      <c r="K98" s="6" t="s">
        <v>127</v>
      </c>
      <c r="L98" s="12">
        <f t="shared" si="4"/>
        <v>47</v>
      </c>
      <c r="M98" s="9">
        <f t="shared" si="5"/>
        <v>1.2493150684931507</v>
      </c>
      <c r="N98" s="33"/>
      <c r="O98" s="29"/>
      <c r="P98" s="33"/>
      <c r="Q98" s="8"/>
      <c r="R98" s="33"/>
      <c r="S98" s="8"/>
      <c r="T98" s="14"/>
    </row>
    <row r="99" spans="1:20" x14ac:dyDescent="0.35">
      <c r="A99" s="3">
        <v>1390</v>
      </c>
      <c r="B99" s="2" t="s">
        <v>59</v>
      </c>
      <c r="C99" s="5">
        <v>39492</v>
      </c>
      <c r="D99" s="5">
        <v>19419</v>
      </c>
      <c r="E99" s="27" t="s">
        <v>1</v>
      </c>
      <c r="F99" s="25" t="s">
        <v>123</v>
      </c>
      <c r="G99" s="26" t="s">
        <v>2</v>
      </c>
      <c r="H99" s="26" t="s">
        <v>132</v>
      </c>
      <c r="I99" s="1">
        <v>33800</v>
      </c>
      <c r="J99" s="6" t="s">
        <v>113</v>
      </c>
      <c r="K99" s="6" t="s">
        <v>126</v>
      </c>
      <c r="L99" s="12">
        <f t="shared" si="4"/>
        <v>62</v>
      </c>
      <c r="M99" s="9">
        <f t="shared" si="5"/>
        <v>8.8849315068493144</v>
      </c>
      <c r="N99" s="33"/>
      <c r="O99" s="29"/>
      <c r="P99" s="33"/>
      <c r="Q99" s="8"/>
      <c r="R99" s="33"/>
      <c r="S99" s="8"/>
      <c r="T99" s="14"/>
    </row>
    <row r="100" spans="1:20" x14ac:dyDescent="0.35">
      <c r="A100" s="3">
        <v>1394</v>
      </c>
      <c r="B100" s="2" t="s">
        <v>60</v>
      </c>
      <c r="C100" s="5">
        <v>38223</v>
      </c>
      <c r="D100" s="5">
        <v>24330</v>
      </c>
      <c r="E100" s="27" t="s">
        <v>1</v>
      </c>
      <c r="F100" s="25" t="s">
        <v>120</v>
      </c>
      <c r="G100" s="26" t="s">
        <v>2</v>
      </c>
      <c r="H100" s="26" t="s">
        <v>132</v>
      </c>
      <c r="I100" s="1">
        <v>35048</v>
      </c>
      <c r="J100" s="6" t="s">
        <v>114</v>
      </c>
      <c r="K100" s="6" t="s">
        <v>129</v>
      </c>
      <c r="L100" s="12">
        <f t="shared" si="4"/>
        <v>49</v>
      </c>
      <c r="M100" s="9">
        <f t="shared" si="5"/>
        <v>12.361643835616439</v>
      </c>
      <c r="N100" s="33"/>
      <c r="O100" s="29"/>
      <c r="P100" s="33"/>
      <c r="Q100" s="8"/>
      <c r="R100" s="33"/>
      <c r="S100" s="8"/>
      <c r="T100" s="14"/>
    </row>
    <row r="101" spans="1:20" x14ac:dyDescent="0.35">
      <c r="A101" s="3">
        <v>1398</v>
      </c>
      <c r="B101" s="2" t="s">
        <v>61</v>
      </c>
      <c r="C101" s="4">
        <v>42174</v>
      </c>
      <c r="D101" s="5">
        <v>23340</v>
      </c>
      <c r="E101" s="27" t="s">
        <v>3</v>
      </c>
      <c r="F101" s="25" t="s">
        <v>120</v>
      </c>
      <c r="G101" s="26" t="s">
        <v>2</v>
      </c>
      <c r="H101" s="26" t="s">
        <v>132</v>
      </c>
      <c r="I101" s="1">
        <v>41000</v>
      </c>
      <c r="J101" s="6" t="s">
        <v>113</v>
      </c>
      <c r="K101" s="6" t="s">
        <v>126</v>
      </c>
      <c r="L101" s="12">
        <f t="shared" si="4"/>
        <v>52</v>
      </c>
      <c r="M101" s="9">
        <f t="shared" si="5"/>
        <v>1.536986301369863</v>
      </c>
      <c r="N101" s="33"/>
      <c r="O101" s="29"/>
      <c r="P101" s="33"/>
      <c r="Q101" s="8"/>
      <c r="R101" s="33"/>
      <c r="S101" s="8"/>
      <c r="T101" s="14"/>
    </row>
  </sheetData>
  <sortState ref="A2:L101">
    <sortCondition ref="A2"/>
  </sortState>
  <conditionalFormatting sqref="A2:A101">
    <cfRule type="duplicateValues" dxfId="36" priority="1"/>
  </conditionalFormatting>
  <printOptions headings="1"/>
  <pageMargins left="0.7" right="0.7" top="0.75" bottom="0.75" header="0.3" footer="0.3"/>
  <pageSetup orientation="landscape" horizontalDpi="200" verticalDpi="2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1"/>
  <sheetViews>
    <sheetView zoomScale="120" zoomScaleNormal="120" workbookViewId="0"/>
  </sheetViews>
  <sheetFormatPr defaultRowHeight="14.5" x14ac:dyDescent="0.35"/>
  <cols>
    <col min="1" max="1" width="14.08984375" customWidth="1"/>
    <col min="2" max="2" width="10.36328125" customWidth="1"/>
    <col min="3" max="3" width="4.36328125" customWidth="1"/>
    <col min="5" max="5" width="12" customWidth="1"/>
    <col min="6" max="6" width="6.36328125" customWidth="1"/>
    <col min="7" max="7" width="15.453125" bestFit="1" customWidth="1"/>
    <col min="8" max="8" width="7.08984375" customWidth="1"/>
    <col min="9" max="9" width="12.453125" customWidth="1"/>
    <col min="10" max="10" width="11.6328125" bestFit="1" customWidth="1"/>
  </cols>
  <sheetData>
    <row r="2" spans="1:11" ht="23.25" customHeight="1" x14ac:dyDescent="0.35">
      <c r="A2" s="53" t="s">
        <v>139</v>
      </c>
      <c r="B2" s="53"/>
      <c r="D2" s="54" t="s">
        <v>201</v>
      </c>
      <c r="E2" s="54"/>
      <c r="G2" s="55" t="s">
        <v>200</v>
      </c>
      <c r="H2" s="55"/>
      <c r="I2" s="55"/>
      <c r="J2" s="55"/>
      <c r="K2" s="55"/>
    </row>
    <row r="3" spans="1:11" ht="30.75" customHeight="1" x14ac:dyDescent="0.35">
      <c r="A3" s="35" t="s">
        <v>125</v>
      </c>
      <c r="B3" s="36" t="s">
        <v>66</v>
      </c>
      <c r="D3" s="36" t="s">
        <v>67</v>
      </c>
      <c r="E3" s="36" t="s">
        <v>202</v>
      </c>
      <c r="G3" s="36" t="s">
        <v>137</v>
      </c>
      <c r="H3" s="49" t="s">
        <v>126</v>
      </c>
      <c r="I3" s="49" t="s">
        <v>127</v>
      </c>
      <c r="J3" s="49" t="s">
        <v>129</v>
      </c>
      <c r="K3" s="49" t="s">
        <v>4</v>
      </c>
    </row>
    <row r="4" spans="1:11" ht="29" x14ac:dyDescent="0.35">
      <c r="A4" s="31" t="s">
        <v>111</v>
      </c>
      <c r="B4" s="31">
        <v>1400</v>
      </c>
      <c r="D4" s="31">
        <v>0</v>
      </c>
      <c r="E4" s="31">
        <v>0</v>
      </c>
      <c r="G4" s="36" t="s">
        <v>66</v>
      </c>
      <c r="H4" s="31">
        <v>30</v>
      </c>
      <c r="I4" s="31">
        <v>45</v>
      </c>
      <c r="J4" s="31">
        <v>70</v>
      </c>
      <c r="K4" s="31">
        <v>0</v>
      </c>
    </row>
    <row r="5" spans="1:11" x14ac:dyDescent="0.35">
      <c r="A5" s="31" t="s">
        <v>112</v>
      </c>
      <c r="B5" s="31">
        <v>1000</v>
      </c>
      <c r="D5" s="31">
        <v>1</v>
      </c>
      <c r="E5" s="31">
        <v>100</v>
      </c>
    </row>
    <row r="6" spans="1:11" x14ac:dyDescent="0.35">
      <c r="A6" s="31" t="s">
        <v>113</v>
      </c>
      <c r="B6" s="31">
        <v>600</v>
      </c>
      <c r="D6" s="31">
        <v>4</v>
      </c>
      <c r="E6" s="31">
        <v>250</v>
      </c>
    </row>
    <row r="7" spans="1:11" x14ac:dyDescent="0.35">
      <c r="A7" s="31" t="s">
        <v>114</v>
      </c>
      <c r="B7" s="31">
        <v>1200</v>
      </c>
      <c r="D7" s="31">
        <v>7</v>
      </c>
      <c r="E7" s="31">
        <v>500</v>
      </c>
    </row>
    <row r="8" spans="1:11" x14ac:dyDescent="0.35">
      <c r="A8" s="31" t="s">
        <v>115</v>
      </c>
      <c r="B8" s="31">
        <v>950</v>
      </c>
      <c r="D8" s="31">
        <v>10</v>
      </c>
      <c r="E8" s="31">
        <v>1000</v>
      </c>
    </row>
    <row r="9" spans="1:11" x14ac:dyDescent="0.35">
      <c r="A9" s="31" t="s">
        <v>116</v>
      </c>
      <c r="B9" s="31">
        <v>425</v>
      </c>
    </row>
    <row r="10" spans="1:11" x14ac:dyDescent="0.35">
      <c r="A10" s="31" t="s">
        <v>4</v>
      </c>
      <c r="B10" s="31">
        <v>0</v>
      </c>
    </row>
    <row r="11" spans="1:11" ht="27.75" customHeight="1" x14ac:dyDescent="0.35"/>
  </sheetData>
  <mergeCells count="3">
    <mergeCell ref="A2:B2"/>
    <mergeCell ref="D2:E2"/>
    <mergeCell ref="G2:K2"/>
  </mergeCells>
  <printOptions headings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"/>
  <sheetViews>
    <sheetView zoomScale="120" zoomScaleNormal="120" workbookViewId="0"/>
  </sheetViews>
  <sheetFormatPr defaultRowHeight="14.5" x14ac:dyDescent="0.35"/>
  <cols>
    <col min="1" max="1" width="2.08984375" customWidth="1"/>
    <col min="2" max="2" width="8.7265625" customWidth="1"/>
    <col min="3" max="3" width="8.6328125" customWidth="1"/>
    <col min="4" max="4" width="9.90625" bestFit="1" customWidth="1"/>
    <col min="5" max="5" width="2.36328125" customWidth="1"/>
    <col min="6" max="6" width="8.26953125" customWidth="1"/>
    <col min="7" max="7" width="8" customWidth="1"/>
  </cols>
  <sheetData>
    <row r="1" spans="2:4" ht="19.5" customHeight="1" x14ac:dyDescent="0.35">
      <c r="B1" s="56" t="s">
        <v>173</v>
      </c>
      <c r="C1" s="56"/>
      <c r="D1" s="56"/>
    </row>
    <row r="2" spans="2:4" x14ac:dyDescent="0.35">
      <c r="B2" s="35"/>
      <c r="C2" s="35" t="s">
        <v>141</v>
      </c>
      <c r="D2" s="35" t="s">
        <v>142</v>
      </c>
    </row>
    <row r="3" spans="2:4" ht="24" customHeight="1" x14ac:dyDescent="0.35">
      <c r="B3" t="s">
        <v>143</v>
      </c>
      <c r="D3" s="34"/>
    </row>
    <row r="4" spans="2:4" x14ac:dyDescent="0.35">
      <c r="B4" t="s">
        <v>144</v>
      </c>
      <c r="D4" s="34"/>
    </row>
  </sheetData>
  <mergeCells count="1">
    <mergeCell ref="B1:D1"/>
  </mergeCells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outs:outSpaceData xmlns:outs="http://schemas.microsoft.com/office/2009/outspace/metadata">
  <outs:relatedDates>
    <outs:relatedDate>
      <outs:type>3</outs:type>
      <outs:displayName>Last Modified</outs:displayName>
      <outs:dateTime>2007-04-05T12:01:21Z</outs:dateTime>
      <outs:isPinned>true</outs:isPinned>
    </outs:relatedDate>
    <outs:relatedDate>
      <outs:type>2</outs:type>
      <outs:displayName>Created</outs:displayName>
      <outs:dateTime>2006-05-27T16:49:13Z</outs:dateTime>
      <outs:isPinned>true</outs:isPinned>
    </outs:relatedDate>
    <outs:relatedDate>
      <outs:type>4</outs:type>
      <outs:displayName>Last Printed</outs:displayName>
      <outs:dateTime/>
      <outs:isPinned>true</outs:isPinned>
    </outs:relatedDate>
  </outs:relatedDates>
  <outs:relatedDocuments>
    <outs:relatedDocument>
      <outs:type>2</outs:type>
      <outs:displayName>Other documents in current folder</outs:displayName>
      <outs:uri/>
      <outs:isPinned>true</outs:isPinned>
    </outs:relatedDocument>
  </outs:relatedDocuments>
  <outs:relatedPeople>
    <outs:relatedPeopleItem>
      <outs:category>Author</outs:category>
      <outs:people>
        <outs:relatedPerson>
          <outs:displayName>Roy Ageloff</outs:displayName>
          <outs:accountName/>
        </outs:relatedPerson>
      </outs:people>
      <outs:source>0</outs:source>
      <outs:isPinned>true</outs:isPinned>
    </outs:relatedPeopleItem>
    <outs:relatedPeopleItem>
      <outs:category>Last modified by</outs:category>
      <outs:people>
        <outs:relatedPerson>
          <outs:displayName>Roy</outs:displayName>
          <outs:accountName/>
        </outs:relatedPerson>
      </outs:people>
      <outs:source>0</outs:source>
      <outs:isPinned>true</outs:isPinned>
    </outs:relatedPeopleItem>
    <outs:relatedPeopleItem>
      <outs:category>Manager</outs:category>
      <outs:people/>
      <outs:source>0</outs:source>
      <outs:isPinned>false</outs:isPinned>
    </outs:relatedPeopleItem>
  </outs:relatedPeople>
  <propertyMetadataList xmlns="http://schemas.microsoft.com/office/2009/outspace/metadata">
    <propertyMetadata>
      <type>0</type>
      <propertyId>2228224</propertyId>
      <propertyName/>
      <isPinned>true</isPinned>
    </propertyMetadata>
    <propertyMetadata>
      <type>0</type>
      <propertyId>14</propertyId>
      <propertyName/>
      <isPinned>true</isPinned>
    </propertyMetadata>
    <propertyMetadata>
      <type>0</type>
      <propertyId>8</propertyId>
      <propertyName/>
      <isPinned>true</isPinned>
    </propertyMetadata>
    <propertyMetadata>
      <type>0</type>
      <propertyId>6</propertyId>
      <propertyName/>
      <isPinned>false</isPinned>
    </propertyMetadata>
    <propertyMetadata>
      <type>0</type>
      <propertyId>655365</propertyId>
      <propertyName/>
      <isPinned>false</isPinned>
    </propertyMetadata>
    <propertyMetadata>
      <type>0</type>
      <propertyId>1</propertyId>
      <propertyName/>
      <isPinned>false</isPinned>
    </propertyMetadata>
    <propertyMetadata>
      <type>0</type>
      <propertyId>0</propertyId>
      <propertyName/>
      <isPinned>true</isPinned>
    </propertyMetadata>
    <propertyMetadata>
      <type>0</type>
      <propertyId>13</propertyId>
      <propertyName/>
      <isPinned>false</isPinned>
    </propertyMetadata>
    <propertyMetadata>
      <type>0</type>
      <propertyId>1179653</propertyId>
      <propertyName/>
      <isPinned>false</isPinned>
    </propertyMetadata>
    <propertyMetadata>
      <type>0</type>
      <propertyId>22</propertyId>
      <propertyName/>
      <isPinned>false</isPinned>
    </propertyMetadata>
  </propertyMetadataList>
  <outs:corruptMetadataWasLost/>
</outs:outSpaceData>
</file>

<file path=customXml/itemProps1.xml><?xml version="1.0" encoding="utf-8"?>
<ds:datastoreItem xmlns:ds="http://schemas.openxmlformats.org/officeDocument/2006/customXml" ds:itemID="{3FC467A0-742E-4132-A71D-4367EF6E11F9}">
  <ds:schemaRefs>
    <ds:schemaRef ds:uri="http://schemas.microsoft.com/office/2009/outspace/metadat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Documentation</vt:lpstr>
      <vt:lpstr>Employee Data</vt:lpstr>
      <vt:lpstr>Lookup Tables</vt:lpstr>
      <vt:lpstr>Employee Summary</vt:lpstr>
      <vt:lpstr>Awards</vt:lpstr>
      <vt:lpstr>MedicalRates</vt:lpstr>
      <vt:lpstr>'Employee Data'!Print_Area</vt:lpstr>
      <vt:lpstr>'Lookup Tables'!Print_Area</vt:lpstr>
      <vt:lpstr>'Employee Data'!Print_Titles</vt:lpstr>
      <vt:lpstr>VisionRates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Ageloff</dc:creator>
  <cp:lastModifiedBy>brandon murphy</cp:lastModifiedBy>
  <cp:lastPrinted>2012-09-10T12:39:12Z</cp:lastPrinted>
  <dcterms:created xsi:type="dcterms:W3CDTF">2006-05-27T16:49:13Z</dcterms:created>
  <dcterms:modified xsi:type="dcterms:W3CDTF">2017-05-06T02:46:18Z</dcterms:modified>
</cp:coreProperties>
</file>